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3 Планові\12\"/>
    </mc:Choice>
  </mc:AlternateContent>
  <bookViews>
    <workbookView xWindow="0" yWindow="0" windowWidth="15360" windowHeight="8685"/>
  </bookViews>
  <sheets>
    <sheet name="Branch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B16" i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  <c r="D16" i="1" l="1"/>
  <c r="E16" i="1" s="1"/>
</calcChain>
</file>

<file path=xl/sharedStrings.xml><?xml version="1.0" encoding="utf-8"?>
<sst xmlns="http://schemas.openxmlformats.org/spreadsheetml/2006/main" count="20" uniqueCount="20">
  <si>
    <t xml:space="preserve"> (тис. дол. США)</t>
  </si>
  <si>
    <t>Показник</t>
  </si>
  <si>
    <t>Темпи росту</t>
  </si>
  <si>
    <t>абс.</t>
  </si>
  <si>
    <t>відн. (%)</t>
  </si>
  <si>
    <t>1-24 Продовольчі товари та продукція сільского господарства</t>
  </si>
  <si>
    <t>25-26 Мінеральні продукти</t>
  </si>
  <si>
    <t>27 Паливно-енергетичні товари</t>
  </si>
  <si>
    <t>28-40 Продукція хімічної промисловості, каучук</t>
  </si>
  <si>
    <t>41-43 Шкірсировина, хутро та вироби з них</t>
  </si>
  <si>
    <t>44-49 Деревина та целюлозно-паперові вироби</t>
  </si>
  <si>
    <t>50-67 Текстиль, текстильні вироби, взуття</t>
  </si>
  <si>
    <t>68-70 Вироби із каміння, скла, кераміка</t>
  </si>
  <si>
    <t>72-83 Метали та вироби з них</t>
  </si>
  <si>
    <t>84-90 Машини, устаткування та транспорт</t>
  </si>
  <si>
    <t>Інші товари</t>
  </si>
  <si>
    <t>Всього</t>
  </si>
  <si>
    <t>Оподаткований імпорт за галузевою структурою за січень-грудень 2023 року</t>
  </si>
  <si>
    <t>січень-грудень 2022 р.</t>
  </si>
  <si>
    <t>січень-грудень 2023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</si>
</sst>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₴_-;\-* #,##0.00_₴_-;_-* &quot;-&quot;??_₴_-;_-@_-"/>
    <numFmt numFmtId="165" formatCode="_-* #,##0_₴_-;\-* #,##0_₴_-;_-* &quot;-&quot;??_₴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rgb="FF000080"/>
      <name val="Arial Narrow"/>
      <family val="2"/>
      <charset val="204"/>
    </font>
    <font>
      <sz val="10"/>
      <color rgb="FF000080"/>
      <name val="Arial Narrow"/>
      <family val="2"/>
      <charset val="204"/>
    </font>
    <font>
      <b/>
      <i/>
      <sz val="10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/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165" fontId="4" fillId="0" borderId="5" xfId="1" applyNumberFormat="1" applyFont="1" applyBorder="1" applyAlignment="1">
      <alignment horizontal="right" vertical="center"/>
    </xf>
    <xf numFmtId="165" fontId="4" fillId="0" borderId="6" xfId="1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165" fontId="4" fillId="0" borderId="10" xfId="1" applyNumberFormat="1" applyFont="1" applyBorder="1" applyAlignment="1">
      <alignment horizontal="right" vertical="center"/>
    </xf>
    <xf numFmtId="165" fontId="4" fillId="0" borderId="11" xfId="1" applyNumberFormat="1" applyFont="1" applyBorder="1" applyAlignment="1">
      <alignment horizontal="right" vertical="center"/>
    </xf>
    <xf numFmtId="0" fontId="3" fillId="3" borderId="14" xfId="0" applyFont="1" applyFill="1" applyBorder="1" applyAlignment="1">
      <alignment horizontal="left" vertical="center"/>
    </xf>
    <xf numFmtId="165" fontId="3" fillId="3" borderId="15" xfId="0" applyNumberFormat="1" applyFont="1" applyFill="1" applyBorder="1" applyAlignment="1">
      <alignment horizontal="right" vertical="center"/>
    </xf>
    <xf numFmtId="165" fontId="3" fillId="3" borderId="16" xfId="0" applyNumberFormat="1" applyFont="1" applyFill="1" applyBorder="1" applyAlignment="1">
      <alignment horizontal="right" vertical="center"/>
    </xf>
    <xf numFmtId="3" fontId="5" fillId="3" borderId="17" xfId="0" applyNumberFormat="1" applyFont="1" applyFill="1" applyBorder="1" applyAlignment="1">
      <alignment horizontal="right" vertical="center"/>
    </xf>
    <xf numFmtId="9" fontId="5" fillId="3" borderId="18" xfId="2" applyFont="1" applyFill="1" applyBorder="1" applyAlignment="1">
      <alignment horizontal="right" vertical="center"/>
    </xf>
    <xf numFmtId="3" fontId="6" fillId="0" borderId="7" xfId="0" applyNumberFormat="1" applyFont="1" applyBorder="1" applyAlignment="1">
      <alignment horizontal="right" vertical="center"/>
    </xf>
    <xf numFmtId="9" fontId="6" fillId="0" borderId="8" xfId="2" applyFont="1" applyBorder="1" applyAlignment="1">
      <alignment horizontal="right" vertical="center"/>
    </xf>
    <xf numFmtId="3" fontId="6" fillId="0" borderId="12" xfId="0" applyNumberFormat="1" applyFont="1" applyBorder="1" applyAlignment="1">
      <alignment horizontal="right" vertical="center"/>
    </xf>
    <xf numFmtId="9" fontId="6" fillId="0" borderId="13" xfId="2" applyFont="1" applyBorder="1" applyAlignment="1">
      <alignment horizontal="right" vertical="center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"/>
  <sheetViews>
    <sheetView tabSelected="1" workbookViewId="0">
      <selection activeCell="A2" sqref="A2"/>
    </sheetView>
  </sheetViews>
  <sheetFormatPr defaultRowHeight="15" x14ac:dyDescent="0.25"/>
  <cols>
    <col min="1" max="1" width="47" customWidth="1"/>
    <col min="2" max="3" width="20.7109375" customWidth="1"/>
    <col min="4" max="4" width="12.7109375" customWidth="1"/>
    <col min="5" max="5" width="9.28515625" customWidth="1"/>
    <col min="6" max="6" width="13.28515625" customWidth="1"/>
  </cols>
  <sheetData>
    <row r="1" spans="1:5" s="1" customFormat="1" ht="33.75" customHeight="1" x14ac:dyDescent="0.25">
      <c r="A1" s="19" t="s">
        <v>17</v>
      </c>
      <c r="B1" s="19"/>
      <c r="C1" s="19"/>
      <c r="D1" s="19"/>
      <c r="E1" s="19"/>
    </row>
    <row r="2" spans="1:5" x14ac:dyDescent="0.25">
      <c r="E2" s="18" t="s">
        <v>0</v>
      </c>
    </row>
    <row r="3" spans="1:5" x14ac:dyDescent="0.25">
      <c r="A3" s="20" t="s">
        <v>1</v>
      </c>
      <c r="B3" s="21" t="s">
        <v>18</v>
      </c>
      <c r="C3" s="22" t="s">
        <v>19</v>
      </c>
      <c r="D3" s="20" t="s">
        <v>2</v>
      </c>
      <c r="E3" s="20"/>
    </row>
    <row r="4" spans="1:5" x14ac:dyDescent="0.25">
      <c r="A4" s="20"/>
      <c r="B4" s="21"/>
      <c r="C4" s="22"/>
      <c r="D4" s="2" t="s">
        <v>3</v>
      </c>
      <c r="E4" s="2" t="s">
        <v>4</v>
      </c>
    </row>
    <row r="5" spans="1:5" x14ac:dyDescent="0.25">
      <c r="A5" s="3" t="s">
        <v>5</v>
      </c>
      <c r="B5" s="4">
        <v>5264803.66601016</v>
      </c>
      <c r="C5" s="5">
        <v>6861961.4617903102</v>
      </c>
      <c r="D5" s="14">
        <f>C5-B5</f>
        <v>1597157.7957801502</v>
      </c>
      <c r="E5" s="15">
        <f>D5/B5</f>
        <v>0.30336511997427029</v>
      </c>
    </row>
    <row r="6" spans="1:5" x14ac:dyDescent="0.25">
      <c r="A6" s="6" t="s">
        <v>6</v>
      </c>
      <c r="B6" s="7">
        <v>234554.71568999699</v>
      </c>
      <c r="C6" s="8">
        <v>265859.674019998</v>
      </c>
      <c r="D6" s="16">
        <f t="shared" ref="D6:D16" si="0">C6-B6</f>
        <v>31304.958330001013</v>
      </c>
      <c r="E6" s="17">
        <f t="shared" ref="E6:E16" si="1">D6/B6</f>
        <v>0.13346548261845953</v>
      </c>
    </row>
    <row r="7" spans="1:5" x14ac:dyDescent="0.25">
      <c r="A7" s="6" t="s">
        <v>7</v>
      </c>
      <c r="B7" s="7">
        <v>11895470.331599899</v>
      </c>
      <c r="C7" s="8">
        <v>9569674.0233200397</v>
      </c>
      <c r="D7" s="16">
        <f t="shared" si="0"/>
        <v>-2325796.3082798589</v>
      </c>
      <c r="E7" s="17">
        <f t="shared" si="1"/>
        <v>-0.19551949132279897</v>
      </c>
    </row>
    <row r="8" spans="1:5" x14ac:dyDescent="0.25">
      <c r="A8" s="6" t="s">
        <v>8</v>
      </c>
      <c r="B8" s="7">
        <v>8571948.8557304703</v>
      </c>
      <c r="C8" s="8">
        <v>10480859.4147809</v>
      </c>
      <c r="D8" s="16">
        <f t="shared" si="0"/>
        <v>1908910.5590504296</v>
      </c>
      <c r="E8" s="17">
        <f t="shared" si="1"/>
        <v>0.22269271447814293</v>
      </c>
    </row>
    <row r="9" spans="1:5" x14ac:dyDescent="0.25">
      <c r="A9" s="6" t="s">
        <v>9</v>
      </c>
      <c r="B9" s="7">
        <v>101748.142560002</v>
      </c>
      <c r="C9" s="8">
        <v>139196.412890001</v>
      </c>
      <c r="D9" s="16">
        <f t="shared" si="0"/>
        <v>37448.270329998995</v>
      </c>
      <c r="E9" s="17">
        <f t="shared" si="1"/>
        <v>0.3680486875513756</v>
      </c>
    </row>
    <row r="10" spans="1:5" x14ac:dyDescent="0.25">
      <c r="A10" s="6" t="s">
        <v>10</v>
      </c>
      <c r="B10" s="7">
        <v>825640.24468999403</v>
      </c>
      <c r="C10" s="8">
        <v>929141.88589000504</v>
      </c>
      <c r="D10" s="16">
        <f t="shared" si="0"/>
        <v>103501.64120001101</v>
      </c>
      <c r="E10" s="17">
        <f t="shared" si="1"/>
        <v>0.12535924921982591</v>
      </c>
    </row>
    <row r="11" spans="1:5" x14ac:dyDescent="0.25">
      <c r="A11" s="6" t="s">
        <v>11</v>
      </c>
      <c r="B11" s="7">
        <v>1554925.3980099598</v>
      </c>
      <c r="C11" s="8">
        <v>2404834.9135899702</v>
      </c>
      <c r="D11" s="16">
        <f t="shared" si="0"/>
        <v>849909.51558001037</v>
      </c>
      <c r="E11" s="17">
        <f t="shared" si="1"/>
        <v>0.54659182792161609</v>
      </c>
    </row>
    <row r="12" spans="1:5" x14ac:dyDescent="0.25">
      <c r="A12" s="6" t="s">
        <v>12</v>
      </c>
      <c r="B12" s="7">
        <v>505045.33632000297</v>
      </c>
      <c r="C12" s="8">
        <v>668666.24771999603</v>
      </c>
      <c r="D12" s="16">
        <f t="shared" si="0"/>
        <v>163620.91139999306</v>
      </c>
      <c r="E12" s="17">
        <f t="shared" si="1"/>
        <v>0.32397272013679346</v>
      </c>
    </row>
    <row r="13" spans="1:5" x14ac:dyDescent="0.25">
      <c r="A13" s="6" t="s">
        <v>13</v>
      </c>
      <c r="B13" s="7">
        <v>2290125.9430299904</v>
      </c>
      <c r="C13" s="8">
        <v>3146974.8536400902</v>
      </c>
      <c r="D13" s="16">
        <f t="shared" si="0"/>
        <v>856848.91061009979</v>
      </c>
      <c r="E13" s="17">
        <f t="shared" si="1"/>
        <v>0.37414925289062101</v>
      </c>
    </row>
    <row r="14" spans="1:5" x14ac:dyDescent="0.25">
      <c r="A14" s="6" t="s">
        <v>14</v>
      </c>
      <c r="B14" s="7">
        <v>11835187.819740102</v>
      </c>
      <c r="C14" s="8">
        <v>16723507.489079099</v>
      </c>
      <c r="D14" s="16">
        <f t="shared" si="0"/>
        <v>4888319.6693389975</v>
      </c>
      <c r="E14" s="17">
        <f t="shared" si="1"/>
        <v>0.41303270753216859</v>
      </c>
    </row>
    <row r="15" spans="1:5" x14ac:dyDescent="0.25">
      <c r="A15" s="6" t="s">
        <v>15</v>
      </c>
      <c r="B15" s="7">
        <v>744785.95742999599</v>
      </c>
      <c r="C15" s="8">
        <v>1412752.74348998</v>
      </c>
      <c r="D15" s="16">
        <f t="shared" si="0"/>
        <v>667966.78605998401</v>
      </c>
      <c r="E15" s="17">
        <f t="shared" si="1"/>
        <v>0.8968573848584781</v>
      </c>
    </row>
    <row r="16" spans="1:5" x14ac:dyDescent="0.25">
      <c r="A16" s="9" t="s">
        <v>16</v>
      </c>
      <c r="B16" s="10">
        <f>SUM(B5:B15)</f>
        <v>43824236.410810575</v>
      </c>
      <c r="C16" s="11">
        <f>SUM(C5:C15)</f>
        <v>52603429.120210394</v>
      </c>
      <c r="D16" s="12">
        <f t="shared" si="0"/>
        <v>8779192.7093998194</v>
      </c>
      <c r="E16" s="13">
        <f t="shared" si="1"/>
        <v>0.20032734003858571</v>
      </c>
    </row>
  </sheetData>
  <mergeCells count="5">
    <mergeCell ref="A1:E1"/>
    <mergeCell ref="A3:A4"/>
    <mergeCell ref="B3:B4"/>
    <mergeCell ref="C3:C4"/>
    <mergeCell ref="D3:E3"/>
  </mergeCells>
  <printOptions horizontalCentered="1"/>
  <pageMargins left="0.70866141732283472" right="0.70866141732283472" top="1.1417322834645669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Branch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2024-01-09T08:46:44Z</dcterms:modified>
</cp:coreProperties>
</file>