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4 Планові\10\"/>
    </mc:Choice>
  </mc:AlternateContent>
  <bookViews>
    <workbookView xWindow="0" yWindow="0" windowWidth="15360" windowHeight="8685"/>
  </bookViews>
  <sheets>
    <sheet name="2 знаки" sheetId="2" r:id="rId1"/>
  </sheets>
  <definedNames>
    <definedName name="_xlnm.Print_Area" localSheetId="0">'2 знаки'!$A$1:$F$104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2" l="1"/>
  <c r="F97" i="2" s="1"/>
  <c r="E32" i="2" l="1"/>
  <c r="F32" i="2" s="1"/>
  <c r="E28" i="2"/>
  <c r="F28" i="2" s="1"/>
  <c r="E16" i="2"/>
  <c r="F16" i="2" s="1"/>
  <c r="E12" i="2"/>
  <c r="F12" i="2" s="1"/>
  <c r="E102" i="2"/>
  <c r="F102" i="2" s="1"/>
  <c r="E100" i="2"/>
  <c r="F100" i="2" s="1"/>
  <c r="E53" i="2"/>
  <c r="F53" i="2" s="1"/>
  <c r="E41" i="2"/>
  <c r="F41" i="2" s="1"/>
  <c r="E69" i="2"/>
  <c r="F69" i="2" s="1"/>
  <c r="E57" i="2"/>
  <c r="F57" i="2" s="1"/>
  <c r="E96" i="2"/>
  <c r="F96" i="2" s="1"/>
  <c r="E94" i="2"/>
  <c r="F94" i="2" s="1"/>
  <c r="E92" i="2"/>
  <c r="F92" i="2" s="1"/>
  <c r="E80" i="2"/>
  <c r="F80" i="2" s="1"/>
  <c r="E76" i="2"/>
  <c r="F76" i="2" s="1"/>
  <c r="E37" i="2"/>
  <c r="F37" i="2" s="1"/>
  <c r="E25" i="2"/>
  <c r="F25" i="2" s="1"/>
  <c r="C103" i="2"/>
  <c r="E89" i="2"/>
  <c r="F89" i="2" s="1"/>
  <c r="E64" i="2"/>
  <c r="F64" i="2" s="1"/>
  <c r="E60" i="2"/>
  <c r="F60" i="2" s="1"/>
  <c r="E85" i="2"/>
  <c r="F85" i="2" s="1"/>
  <c r="E73" i="2"/>
  <c r="F73" i="2" s="1"/>
  <c r="E48" i="2"/>
  <c r="F48" i="2" s="1"/>
  <c r="E44" i="2"/>
  <c r="F44" i="2" s="1"/>
  <c r="E21" i="2"/>
  <c r="F21" i="2" s="1"/>
  <c r="E101" i="2"/>
  <c r="F101" i="2" s="1"/>
  <c r="E99" i="2"/>
  <c r="F99" i="2" s="1"/>
  <c r="E88" i="2"/>
  <c r="F88" i="2" s="1"/>
  <c r="E81" i="2"/>
  <c r="F81" i="2" s="1"/>
  <c r="E72" i="2"/>
  <c r="F72" i="2" s="1"/>
  <c r="E65" i="2"/>
  <c r="F65" i="2" s="1"/>
  <c r="E56" i="2"/>
  <c r="F56" i="2" s="1"/>
  <c r="E49" i="2"/>
  <c r="F49" i="2" s="1"/>
  <c r="E40" i="2"/>
  <c r="F40" i="2" s="1"/>
  <c r="E33" i="2"/>
  <c r="F33" i="2" s="1"/>
  <c r="E24" i="2"/>
  <c r="F24" i="2" s="1"/>
  <c r="E17" i="2"/>
  <c r="F17" i="2" s="1"/>
  <c r="E8" i="2"/>
  <c r="F8" i="2" s="1"/>
  <c r="E98" i="2"/>
  <c r="F98" i="2" s="1"/>
  <c r="E95" i="2"/>
  <c r="F95" i="2" s="1"/>
  <c r="E93" i="2"/>
  <c r="F93" i="2" s="1"/>
  <c r="E91" i="2"/>
  <c r="F91" i="2" s="1"/>
  <c r="E84" i="2"/>
  <c r="F84" i="2" s="1"/>
  <c r="E77" i="2"/>
  <c r="F77" i="2" s="1"/>
  <c r="E68" i="2"/>
  <c r="F68" i="2" s="1"/>
  <c r="E61" i="2"/>
  <c r="F61" i="2" s="1"/>
  <c r="E52" i="2"/>
  <c r="F52" i="2" s="1"/>
  <c r="E45" i="2"/>
  <c r="F45" i="2" s="1"/>
  <c r="E36" i="2"/>
  <c r="F36" i="2" s="1"/>
  <c r="E29" i="2"/>
  <c r="F29" i="2" s="1"/>
  <c r="E20" i="2"/>
  <c r="F20" i="2" s="1"/>
  <c r="E13" i="2"/>
  <c r="F13" i="2" s="1"/>
  <c r="E9" i="2"/>
  <c r="F9" i="2" s="1"/>
  <c r="E90" i="2"/>
  <c r="F90" i="2" s="1"/>
  <c r="E86" i="2"/>
  <c r="F86" i="2" s="1"/>
  <c r="E82" i="2"/>
  <c r="F82" i="2" s="1"/>
  <c r="E78" i="2"/>
  <c r="F78" i="2" s="1"/>
  <c r="E74" i="2"/>
  <c r="F74" i="2" s="1"/>
  <c r="E70" i="2"/>
  <c r="F70" i="2" s="1"/>
  <c r="E66" i="2"/>
  <c r="F66" i="2" s="1"/>
  <c r="E62" i="2"/>
  <c r="F62" i="2" s="1"/>
  <c r="E58" i="2"/>
  <c r="F58" i="2" s="1"/>
  <c r="E54" i="2"/>
  <c r="F54" i="2" s="1"/>
  <c r="E50" i="2"/>
  <c r="F50" i="2" s="1"/>
  <c r="E46" i="2"/>
  <c r="F46" i="2" s="1"/>
  <c r="E42" i="2"/>
  <c r="F42" i="2" s="1"/>
  <c r="E38" i="2"/>
  <c r="F38" i="2" s="1"/>
  <c r="E34" i="2"/>
  <c r="F34" i="2" s="1"/>
  <c r="E30" i="2"/>
  <c r="F30" i="2" s="1"/>
  <c r="E26" i="2"/>
  <c r="F26" i="2" s="1"/>
  <c r="E22" i="2"/>
  <c r="F22" i="2" s="1"/>
  <c r="E18" i="2"/>
  <c r="F18" i="2" s="1"/>
  <c r="E14" i="2"/>
  <c r="F14" i="2" s="1"/>
  <c r="E10" i="2"/>
  <c r="F10" i="2" s="1"/>
  <c r="E6" i="2"/>
  <c r="F6" i="2" s="1"/>
  <c r="D103" i="2"/>
  <c r="E87" i="2"/>
  <c r="F87" i="2" s="1"/>
  <c r="E83" i="2"/>
  <c r="F83" i="2" s="1"/>
  <c r="E79" i="2"/>
  <c r="F79" i="2" s="1"/>
  <c r="E75" i="2"/>
  <c r="F75" i="2" s="1"/>
  <c r="E71" i="2"/>
  <c r="F71" i="2" s="1"/>
  <c r="E67" i="2"/>
  <c r="F67" i="2" s="1"/>
  <c r="E63" i="2"/>
  <c r="F63" i="2" s="1"/>
  <c r="E59" i="2"/>
  <c r="F59" i="2" s="1"/>
  <c r="E55" i="2"/>
  <c r="F55" i="2" s="1"/>
  <c r="E51" i="2"/>
  <c r="F51" i="2" s="1"/>
  <c r="E47" i="2"/>
  <c r="F47" i="2" s="1"/>
  <c r="E43" i="2"/>
  <c r="F43" i="2" s="1"/>
  <c r="E39" i="2"/>
  <c r="F39" i="2" s="1"/>
  <c r="E35" i="2"/>
  <c r="F35" i="2" s="1"/>
  <c r="E31" i="2"/>
  <c r="F31" i="2" s="1"/>
  <c r="E27" i="2"/>
  <c r="F27" i="2" s="1"/>
  <c r="E23" i="2"/>
  <c r="F23" i="2" s="1"/>
  <c r="E19" i="2"/>
  <c r="F19" i="2" s="1"/>
  <c r="E15" i="2"/>
  <c r="F15" i="2" s="1"/>
  <c r="E11" i="2"/>
  <c r="F11" i="2" s="1"/>
  <c r="E7" i="2"/>
  <c r="F7" i="2" s="1"/>
  <c r="E103" i="2" l="1"/>
  <c r="F103" i="2" s="1"/>
</calcChain>
</file>

<file path=xl/sharedStrings.xml><?xml version="1.0" encoding="utf-8"?>
<sst xmlns="http://schemas.openxmlformats.org/spreadsheetml/2006/main" count="116" uniqueCount="116">
  <si>
    <t xml:space="preserve"> (тис. дол. США)</t>
  </si>
  <si>
    <t>Темпи росту</t>
  </si>
  <si>
    <t>абс.</t>
  </si>
  <si>
    <t>відн. (%)</t>
  </si>
  <si>
    <t>Інші товари</t>
  </si>
  <si>
    <t>Всього</t>
  </si>
  <si>
    <t>Твори мистецтва, предмети колекціонування та антикваріат</t>
  </si>
  <si>
    <t>Різні готові вироби</t>
  </si>
  <si>
    <t>Іграшки, ігри та спортивний інвентар</t>
  </si>
  <si>
    <t>Меблі; постільні речі, матраци, світильники; збірні будівельні конструкції</t>
  </si>
  <si>
    <t>Музичні інструменти</t>
  </si>
  <si>
    <t>Годинники</t>
  </si>
  <si>
    <t>Прилади та апарати оптичні</t>
  </si>
  <si>
    <t>Судна, човни та інші плавучі засоби</t>
  </si>
  <si>
    <t>Літальні та космічні апарати</t>
  </si>
  <si>
    <t>Засоби наземного транспорту</t>
  </si>
  <si>
    <t>Залізничний та трамвайний рухомий склад</t>
  </si>
  <si>
    <t>Електричні машини та обладнання; відео- та аудіоапаратура</t>
  </si>
  <si>
    <t>Реактори, котли, машини, обладнання</t>
  </si>
  <si>
    <t>Інші вироби з недорогоцінних металів</t>
  </si>
  <si>
    <t>Інструменти, столові вироби з недорогоцінних металів</t>
  </si>
  <si>
    <t>Інші недорогоцінні метали; металокераміка</t>
  </si>
  <si>
    <t>Олово і вироби з нього</t>
  </si>
  <si>
    <t>Цинк і вироби з нього</t>
  </si>
  <si>
    <t>Свинець і вироби з нього</t>
  </si>
  <si>
    <t>Алюміній і вироби з нього</t>
  </si>
  <si>
    <t>Нікель і вироби з нього</t>
  </si>
  <si>
    <t xml:space="preserve">Мідь і вироби з неї </t>
  </si>
  <si>
    <t>Вироби з чорних металів</t>
  </si>
  <si>
    <t>Чорні метали</t>
  </si>
  <si>
    <t>Перли, дорогоцінне каміння, метали; біжутерія; монети</t>
  </si>
  <si>
    <t>Скло та вироби із скла</t>
  </si>
  <si>
    <t>Керамічні вироби</t>
  </si>
  <si>
    <t>Вироби з каменю, гіпсу, цементу, азбесту, слюди</t>
  </si>
  <si>
    <t>Пір'я та пух; штучні квіти; вироби з волосся людини</t>
  </si>
  <si>
    <t>Парасольки, батоги, хлисти</t>
  </si>
  <si>
    <t>Головні убори та їх частини</t>
  </si>
  <si>
    <t>Взуття, гетри та їх частини</t>
  </si>
  <si>
    <t>Інші готові текстильні вироби</t>
  </si>
  <si>
    <t>Одяг текстильний</t>
  </si>
  <si>
    <t>Одяг трикотажний</t>
  </si>
  <si>
    <t>Трикотажні полотна</t>
  </si>
  <si>
    <t>Текстильні матеріали та вироби технічного призначення</t>
  </si>
  <si>
    <t>Спеціальні тканини; мережива; гобелени; вишивка</t>
  </si>
  <si>
    <t>Килими та інші текстильні покриття для підлоги</t>
  </si>
  <si>
    <t>Вата, повсть; шпагати, мотузки, троси та канати і вироби з них</t>
  </si>
  <si>
    <t>Синтетичні або штучні штапельні волокна</t>
  </si>
  <si>
    <t>Нитки синтетичні або штучні</t>
  </si>
  <si>
    <t>Інші рослинні текстильні волокна</t>
  </si>
  <si>
    <t>Бавовна</t>
  </si>
  <si>
    <t>Вовна</t>
  </si>
  <si>
    <t>Шовк</t>
  </si>
  <si>
    <t>Друкована продукція</t>
  </si>
  <si>
    <t>Папір і картон; вироби з них</t>
  </si>
  <si>
    <t>Маса з деревини або з целюлози; папір або картон з макулатури</t>
  </si>
  <si>
    <t>Вироби із соломи та інших матеріалів для плетіння</t>
  </si>
  <si>
    <t>Корок та вироби з нього</t>
  </si>
  <si>
    <t>Деревина і вироби з деревини, деревне вугілля</t>
  </si>
  <si>
    <t>Хутро; вироби з нього</t>
  </si>
  <si>
    <t>Вироби із шкіри</t>
  </si>
  <si>
    <t>Шкури необроблені і шкіра вичинена</t>
  </si>
  <si>
    <t>Каучук, гума та вироби з них</t>
  </si>
  <si>
    <t>Пластмаси, полімерні матеріали та вироби з них</t>
  </si>
  <si>
    <t>Різноманітна хімічна продукція</t>
  </si>
  <si>
    <t>Фотографічні або кінематографічні товари</t>
  </si>
  <si>
    <t>Порох і вибухові речовини; піротехнічні вироби; сірники</t>
  </si>
  <si>
    <t>Білкові речовини; модифіковані крохмалі; клеї; ферменти</t>
  </si>
  <si>
    <t>Мило, поверхнево-активні органічні речовини, мийні засоби</t>
  </si>
  <si>
    <t>Парфумерні, косметичні та туалетні препарати</t>
  </si>
  <si>
    <t>Барвники, фарби і лаки; замазки; чорнило, туш</t>
  </si>
  <si>
    <t>Добрива</t>
  </si>
  <si>
    <t>Фармацевтична продукція</t>
  </si>
  <si>
    <t>Органічні хімічні сполуки</t>
  </si>
  <si>
    <t>Продукти неорганічної хімії</t>
  </si>
  <si>
    <t>Палива мінеральні; нафта і продукти її перегонки; бітумінозні речовини; воски мінеральні</t>
  </si>
  <si>
    <t>Руди, шлак і зола</t>
  </si>
  <si>
    <t>Сіль, сірка, землі та каміння, штукатурні матеріали, вапно та цемент</t>
  </si>
  <si>
    <t>Тютюн і промислові замінники тютюну</t>
  </si>
  <si>
    <t>Залишки харчової промисловості; корми для тварин</t>
  </si>
  <si>
    <t>Алкогольні і безалкогольні напої та оцет</t>
  </si>
  <si>
    <t>Різні харчові продукти</t>
  </si>
  <si>
    <t>Продукти переробки овочів, плодів, горіхів</t>
  </si>
  <si>
    <t>Готові продукти із зерна зернових культур, борошна, крохмалю або молока; борошняні кондитерські вироби</t>
  </si>
  <si>
    <t>Какао та продукти з нього</t>
  </si>
  <si>
    <t>Цукор і кондитерські вироби з цукру</t>
  </si>
  <si>
    <t>Готові харчові продукти з м'яса, риби або ракоподібних, молюсків</t>
  </si>
  <si>
    <t>Жири та олії; готові харчові жири; воски</t>
  </si>
  <si>
    <t>Рослинні матеріали</t>
  </si>
  <si>
    <t>Шелак; камеді, смоли та інші рослинні соки і екстракти</t>
  </si>
  <si>
    <t>Насіння і плоди олійних рослин; солома і фураж</t>
  </si>
  <si>
    <t>Борошно та крупи; солод; крохмалі; інулін</t>
  </si>
  <si>
    <t>Зернові культури</t>
  </si>
  <si>
    <t>Кава, чай, мате і прянощі</t>
  </si>
  <si>
    <t>09</t>
  </si>
  <si>
    <t>Їстівні плоди та горіхи</t>
  </si>
  <si>
    <t>08</t>
  </si>
  <si>
    <t>Овочі та деякі їстівні коренеплоди і бульби</t>
  </si>
  <si>
    <t>07</t>
  </si>
  <si>
    <t>Живі рослини, частини рослин</t>
  </si>
  <si>
    <t>06</t>
  </si>
  <si>
    <t>Інші продукти тваринного походження</t>
  </si>
  <si>
    <t>05</t>
  </si>
  <si>
    <t>Молоко та молочні продукти; яйця птиці; натуральний мед</t>
  </si>
  <si>
    <t>04</t>
  </si>
  <si>
    <t>Риба і ракоподібні, молюски та інші водяні безхребетні</t>
  </si>
  <si>
    <t>03</t>
  </si>
  <si>
    <t>М'ясо та їстівні субпродукти</t>
  </si>
  <si>
    <t>02</t>
  </si>
  <si>
    <t>Живі тварини</t>
  </si>
  <si>
    <t>01</t>
  </si>
  <si>
    <t xml:space="preserve"> Найменування товарної групи за УКТЗЕД</t>
  </si>
  <si>
    <t>Код</t>
  </si>
  <si>
    <t>Зброя, боєприпаси</t>
  </si>
  <si>
    <t>січень-жовтень 2023 р.</t>
  </si>
  <si>
    <t>січень-жовтень 2024 р.</t>
  </si>
  <si>
    <t xml:space="preserve"> Оподаткований імпорт за товарними групами за кодами УКТЗЕД за січень-жовтень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</si>
</sst>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_₴_-;\-* #,##0_₴_-;_-* &quot;-&quot;??_₴_-;_-@_-"/>
    <numFmt numFmtId="166" formatCode="#,##0_ ;\-#,##0\ "/>
    <numFmt numFmtId="167" formatCode="#,##0.0_ ;\-#,##0.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9" fontId="3" fillId="0" borderId="1" xfId="2" applyFont="1" applyBorder="1" applyAlignment="1">
      <alignment horizontal="right" vertical="center" wrapText="1"/>
    </xf>
    <xf numFmtId="166" fontId="3" fillId="3" borderId="1" xfId="1" applyNumberFormat="1" applyFont="1" applyFill="1" applyBorder="1" applyAlignment="1">
      <alignment horizontal="right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9" fontId="4" fillId="0" borderId="3" xfId="2" applyFont="1" applyBorder="1" applyAlignment="1">
      <alignment horizontal="right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5" fontId="4" fillId="3" borderId="5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9" fontId="4" fillId="0" borderId="7" xfId="2" applyFont="1" applyBorder="1" applyAlignment="1">
      <alignment horizontal="right" vertical="center" wrapText="1"/>
    </xf>
    <xf numFmtId="165" fontId="4" fillId="3" borderId="8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5" fontId="4" fillId="3" borderId="4" xfId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9.140625" style="2" customWidth="1"/>
    <col min="2" max="2" width="49.140625" style="2" customWidth="1"/>
    <col min="3" max="3" width="13.7109375" style="2" customWidth="1"/>
    <col min="4" max="4" width="14.42578125" style="2" customWidth="1"/>
    <col min="5" max="6" width="10.7109375" style="2" customWidth="1"/>
    <col min="7" max="16384" width="8.85546875" style="2"/>
  </cols>
  <sheetData>
    <row r="1" spans="1:6" ht="57.75" customHeight="1" x14ac:dyDescent="0.3">
      <c r="A1" s="26" t="s">
        <v>115</v>
      </c>
      <c r="B1" s="28"/>
      <c r="C1" s="28"/>
      <c r="D1" s="28"/>
      <c r="E1" s="28"/>
      <c r="F1" s="28"/>
    </row>
    <row r="2" spans="1:6" ht="18" x14ac:dyDescent="0.3">
      <c r="A2" s="25"/>
      <c r="F2" s="1" t="s">
        <v>0</v>
      </c>
    </row>
    <row r="3" spans="1:6" ht="24" customHeight="1" x14ac:dyDescent="0.3">
      <c r="A3" s="27" t="s">
        <v>111</v>
      </c>
      <c r="B3" s="27" t="s">
        <v>110</v>
      </c>
      <c r="C3" s="27" t="s">
        <v>113</v>
      </c>
      <c r="D3" s="27" t="s">
        <v>114</v>
      </c>
      <c r="E3" s="27" t="s">
        <v>1</v>
      </c>
      <c r="F3" s="27"/>
    </row>
    <row r="4" spans="1:6" x14ac:dyDescent="0.3">
      <c r="A4" s="27"/>
      <c r="B4" s="27"/>
      <c r="C4" s="27"/>
      <c r="D4" s="27"/>
      <c r="E4" s="27"/>
      <c r="F4" s="27"/>
    </row>
    <row r="5" spans="1:6" x14ac:dyDescent="0.3">
      <c r="A5" s="27"/>
      <c r="B5" s="27"/>
      <c r="C5" s="27"/>
      <c r="D5" s="27"/>
      <c r="E5" s="24" t="s">
        <v>2</v>
      </c>
      <c r="F5" s="24" t="s">
        <v>3</v>
      </c>
    </row>
    <row r="6" spans="1:6" x14ac:dyDescent="0.3">
      <c r="A6" s="23" t="s">
        <v>109</v>
      </c>
      <c r="B6" s="22" t="s">
        <v>108</v>
      </c>
      <c r="C6" s="21">
        <v>60701.546249999999</v>
      </c>
      <c r="D6" s="21">
        <v>66509.753570000001</v>
      </c>
      <c r="E6" s="10">
        <f t="shared" ref="E6:E37" si="0">D6-C6</f>
        <v>5808.2073200000013</v>
      </c>
      <c r="F6" s="14">
        <f t="shared" ref="F6:F37" si="1">E6/C6</f>
        <v>9.5684668329186123E-2</v>
      </c>
    </row>
    <row r="7" spans="1:6" x14ac:dyDescent="0.3">
      <c r="A7" s="20" t="s">
        <v>107</v>
      </c>
      <c r="B7" s="18" t="s">
        <v>106</v>
      </c>
      <c r="C7" s="15">
        <v>119932.55205</v>
      </c>
      <c r="D7" s="15">
        <v>83386.05281999991</v>
      </c>
      <c r="E7" s="10">
        <f t="shared" si="0"/>
        <v>-36546.499230000089</v>
      </c>
      <c r="F7" s="14">
        <f t="shared" si="1"/>
        <v>-0.30472543613316772</v>
      </c>
    </row>
    <row r="8" spans="1:6" x14ac:dyDescent="0.3">
      <c r="A8" s="20" t="s">
        <v>105</v>
      </c>
      <c r="B8" s="18" t="s">
        <v>104</v>
      </c>
      <c r="C8" s="15">
        <v>622360.38650999998</v>
      </c>
      <c r="D8" s="15">
        <v>725886.06982000393</v>
      </c>
      <c r="E8" s="10">
        <f t="shared" si="0"/>
        <v>103525.68331000395</v>
      </c>
      <c r="F8" s="14">
        <f t="shared" si="1"/>
        <v>0.16634362590225771</v>
      </c>
    </row>
    <row r="9" spans="1:6" x14ac:dyDescent="0.3">
      <c r="A9" s="20" t="s">
        <v>103</v>
      </c>
      <c r="B9" s="18" t="s">
        <v>102</v>
      </c>
      <c r="C9" s="15">
        <v>227667.50660000101</v>
      </c>
      <c r="D9" s="15">
        <v>250260.19934000098</v>
      </c>
      <c r="E9" s="10">
        <f t="shared" si="0"/>
        <v>22592.692739999969</v>
      </c>
      <c r="F9" s="14">
        <f t="shared" si="1"/>
        <v>9.9235473157327003E-2</v>
      </c>
    </row>
    <row r="10" spans="1:6" ht="16.5" customHeight="1" x14ac:dyDescent="0.3">
      <c r="A10" s="20" t="s">
        <v>101</v>
      </c>
      <c r="B10" s="18" t="s">
        <v>100</v>
      </c>
      <c r="C10" s="15">
        <v>18723.421920000001</v>
      </c>
      <c r="D10" s="15">
        <v>19148.781589999999</v>
      </c>
      <c r="E10" s="10">
        <f t="shared" si="0"/>
        <v>425.359669999998</v>
      </c>
      <c r="F10" s="14">
        <f t="shared" si="1"/>
        <v>2.2718051850641519E-2</v>
      </c>
    </row>
    <row r="11" spans="1:6" ht="16.5" customHeight="1" x14ac:dyDescent="0.3">
      <c r="A11" s="20" t="s">
        <v>99</v>
      </c>
      <c r="B11" s="18" t="s">
        <v>98</v>
      </c>
      <c r="C11" s="15">
        <v>36142.374689999902</v>
      </c>
      <c r="D11" s="15">
        <v>45238.745370000397</v>
      </c>
      <c r="E11" s="10">
        <f t="shared" si="0"/>
        <v>9096.3706800004948</v>
      </c>
      <c r="F11" s="14">
        <f t="shared" si="1"/>
        <v>0.25168159972945375</v>
      </c>
    </row>
    <row r="12" spans="1:6" ht="16.5" customHeight="1" x14ac:dyDescent="0.3">
      <c r="A12" s="20" t="s">
        <v>97</v>
      </c>
      <c r="B12" s="18" t="s">
        <v>96</v>
      </c>
      <c r="C12" s="15">
        <v>317544.94186999497</v>
      </c>
      <c r="D12" s="15">
        <v>263760.14741999999</v>
      </c>
      <c r="E12" s="10">
        <f t="shared" si="0"/>
        <v>-53784.794449994981</v>
      </c>
      <c r="F12" s="14">
        <f t="shared" si="1"/>
        <v>-0.16937695223000854</v>
      </c>
    </row>
    <row r="13" spans="1:6" ht="16.5" customHeight="1" x14ac:dyDescent="0.3">
      <c r="A13" s="20" t="s">
        <v>95</v>
      </c>
      <c r="B13" s="18" t="s">
        <v>94</v>
      </c>
      <c r="C13" s="15">
        <v>605006.228700003</v>
      </c>
      <c r="D13" s="15">
        <v>641263.16121000005</v>
      </c>
      <c r="E13" s="10">
        <f t="shared" si="0"/>
        <v>36256.932509997045</v>
      </c>
      <c r="F13" s="14">
        <f t="shared" si="1"/>
        <v>5.9928197083034207E-2</v>
      </c>
    </row>
    <row r="14" spans="1:6" ht="16.5" customHeight="1" x14ac:dyDescent="0.3">
      <c r="A14" s="20" t="s">
        <v>93</v>
      </c>
      <c r="B14" s="18" t="s">
        <v>92</v>
      </c>
      <c r="C14" s="15">
        <v>239464.94798</v>
      </c>
      <c r="D14" s="15">
        <v>292153.97495</v>
      </c>
      <c r="E14" s="10">
        <f t="shared" si="0"/>
        <v>52689.026970000006</v>
      </c>
      <c r="F14" s="14">
        <f t="shared" si="1"/>
        <v>0.22002813946031288</v>
      </c>
    </row>
    <row r="15" spans="1:6" ht="16.5" customHeight="1" x14ac:dyDescent="0.3">
      <c r="A15" s="19">
        <v>10</v>
      </c>
      <c r="B15" s="18" t="s">
        <v>91</v>
      </c>
      <c r="C15" s="15">
        <v>103817.98639000001</v>
      </c>
      <c r="D15" s="15">
        <v>93651.438020000103</v>
      </c>
      <c r="E15" s="10">
        <f t="shared" si="0"/>
        <v>-10166.548369999902</v>
      </c>
      <c r="F15" s="14">
        <f t="shared" si="1"/>
        <v>-9.7926657253864527E-2</v>
      </c>
    </row>
    <row r="16" spans="1:6" ht="16.5" customHeight="1" x14ac:dyDescent="0.3">
      <c r="A16" s="19">
        <v>11</v>
      </c>
      <c r="B16" s="18" t="s">
        <v>90</v>
      </c>
      <c r="C16" s="15">
        <v>21166.051460000002</v>
      </c>
      <c r="D16" s="15">
        <v>23583.335460000002</v>
      </c>
      <c r="E16" s="10">
        <f t="shared" si="0"/>
        <v>2417.2839999999997</v>
      </c>
      <c r="F16" s="14">
        <f t="shared" si="1"/>
        <v>0.11420571307634907</v>
      </c>
    </row>
    <row r="17" spans="1:6" ht="16.5" customHeight="1" x14ac:dyDescent="0.3">
      <c r="A17" s="19">
        <v>12</v>
      </c>
      <c r="B17" s="18" t="s">
        <v>89</v>
      </c>
      <c r="C17" s="15">
        <v>353909.33901999902</v>
      </c>
      <c r="D17" s="15">
        <v>366711.69229000004</v>
      </c>
      <c r="E17" s="10">
        <f t="shared" si="0"/>
        <v>12802.353270001011</v>
      </c>
      <c r="F17" s="14">
        <f t="shared" si="1"/>
        <v>3.6174104095279512E-2</v>
      </c>
    </row>
    <row r="18" spans="1:6" ht="16.5" customHeight="1" x14ac:dyDescent="0.3">
      <c r="A18" s="19">
        <v>13</v>
      </c>
      <c r="B18" s="18" t="s">
        <v>88</v>
      </c>
      <c r="C18" s="15">
        <v>27300.761920000001</v>
      </c>
      <c r="D18" s="15">
        <v>28840.309980000002</v>
      </c>
      <c r="E18" s="10">
        <f t="shared" si="0"/>
        <v>1539.548060000001</v>
      </c>
      <c r="F18" s="14">
        <f t="shared" si="1"/>
        <v>5.6392127974719944E-2</v>
      </c>
    </row>
    <row r="19" spans="1:6" ht="16.5" customHeight="1" x14ac:dyDescent="0.3">
      <c r="A19" s="19">
        <v>14</v>
      </c>
      <c r="B19" s="18" t="s">
        <v>87</v>
      </c>
      <c r="C19" s="15">
        <v>1035.3180199999999</v>
      </c>
      <c r="D19" s="15">
        <v>927.68624999999997</v>
      </c>
      <c r="E19" s="10">
        <f t="shared" si="0"/>
        <v>-107.63176999999996</v>
      </c>
      <c r="F19" s="14">
        <f t="shared" si="1"/>
        <v>-0.10396010493471365</v>
      </c>
    </row>
    <row r="20" spans="1:6" ht="16.5" customHeight="1" x14ac:dyDescent="0.3">
      <c r="A20" s="19">
        <v>15</v>
      </c>
      <c r="B20" s="18" t="s">
        <v>86</v>
      </c>
      <c r="C20" s="15">
        <v>189344.07509000099</v>
      </c>
      <c r="D20" s="15">
        <v>218792.25282000101</v>
      </c>
      <c r="E20" s="10">
        <f t="shared" si="0"/>
        <v>29448.177730000025</v>
      </c>
      <c r="F20" s="14">
        <f t="shared" si="1"/>
        <v>0.15552732619704321</v>
      </c>
    </row>
    <row r="21" spans="1:6" ht="16.5" customHeight="1" x14ac:dyDescent="0.3">
      <c r="A21" s="19">
        <v>16</v>
      </c>
      <c r="B21" s="18" t="s">
        <v>85</v>
      </c>
      <c r="C21" s="15">
        <v>136156.04161000001</v>
      </c>
      <c r="D21" s="15">
        <v>153709.41072999901</v>
      </c>
      <c r="E21" s="10">
        <f t="shared" si="0"/>
        <v>17553.369119998999</v>
      </c>
      <c r="F21" s="14">
        <f t="shared" si="1"/>
        <v>0.12892097120653798</v>
      </c>
    </row>
    <row r="22" spans="1:6" ht="16.5" customHeight="1" x14ac:dyDescent="0.3">
      <c r="A22" s="19">
        <v>17</v>
      </c>
      <c r="B22" s="18" t="s">
        <v>84</v>
      </c>
      <c r="C22" s="15">
        <v>82258.373760000002</v>
      </c>
      <c r="D22" s="15">
        <v>85207.118149999907</v>
      </c>
      <c r="E22" s="10">
        <f t="shared" si="0"/>
        <v>2948.7443899999053</v>
      </c>
      <c r="F22" s="14">
        <f t="shared" si="1"/>
        <v>3.5847346053828735E-2</v>
      </c>
    </row>
    <row r="23" spans="1:6" ht="16.5" customHeight="1" x14ac:dyDescent="0.3">
      <c r="A23" s="19">
        <v>18</v>
      </c>
      <c r="B23" s="18" t="s">
        <v>83</v>
      </c>
      <c r="C23" s="15">
        <v>271785.62140000099</v>
      </c>
      <c r="D23" s="15">
        <v>398713.21635000099</v>
      </c>
      <c r="E23" s="10">
        <f t="shared" si="0"/>
        <v>126927.59495</v>
      </c>
      <c r="F23" s="14">
        <f t="shared" si="1"/>
        <v>0.46701364956755409</v>
      </c>
    </row>
    <row r="24" spans="1:6" ht="25.5" customHeight="1" x14ac:dyDescent="0.3">
      <c r="A24" s="19">
        <v>19</v>
      </c>
      <c r="B24" s="18" t="s">
        <v>82</v>
      </c>
      <c r="C24" s="15">
        <v>212604.16411999802</v>
      </c>
      <c r="D24" s="15">
        <v>235393.44550000201</v>
      </c>
      <c r="E24" s="10">
        <f t="shared" si="0"/>
        <v>22789.281380003988</v>
      </c>
      <c r="F24" s="14">
        <f t="shared" si="1"/>
        <v>0.10719113369360567</v>
      </c>
    </row>
    <row r="25" spans="1:6" ht="16.5" customHeight="1" x14ac:dyDescent="0.3">
      <c r="A25" s="19">
        <v>20</v>
      </c>
      <c r="B25" s="18" t="s">
        <v>81</v>
      </c>
      <c r="C25" s="15">
        <v>230406.51914999899</v>
      </c>
      <c r="D25" s="15">
        <v>230290.569699999</v>
      </c>
      <c r="E25" s="10">
        <f t="shared" si="0"/>
        <v>-115.94944999998552</v>
      </c>
      <c r="F25" s="14">
        <f t="shared" si="1"/>
        <v>-5.0323858208413039E-4</v>
      </c>
    </row>
    <row r="26" spans="1:6" ht="16.5" customHeight="1" x14ac:dyDescent="0.3">
      <c r="A26" s="19">
        <v>21</v>
      </c>
      <c r="B26" s="18" t="s">
        <v>80</v>
      </c>
      <c r="C26" s="15">
        <v>385516.29686999798</v>
      </c>
      <c r="D26" s="15">
        <v>452078.78867999703</v>
      </c>
      <c r="E26" s="10">
        <f t="shared" si="0"/>
        <v>66562.491809999046</v>
      </c>
      <c r="F26" s="14">
        <f t="shared" si="1"/>
        <v>0.17265804934945445</v>
      </c>
    </row>
    <row r="27" spans="1:6" ht="16.5" customHeight="1" x14ac:dyDescent="0.3">
      <c r="A27" s="19">
        <v>22</v>
      </c>
      <c r="B27" s="18" t="s">
        <v>79</v>
      </c>
      <c r="C27" s="15">
        <v>566692.46992000204</v>
      </c>
      <c r="D27" s="15">
        <v>642674.59800999996</v>
      </c>
      <c r="E27" s="10">
        <f t="shared" si="0"/>
        <v>75982.128089997917</v>
      </c>
      <c r="F27" s="14">
        <f t="shared" si="1"/>
        <v>0.13408000304066867</v>
      </c>
    </row>
    <row r="28" spans="1:6" ht="16.5" customHeight="1" x14ac:dyDescent="0.3">
      <c r="A28" s="19">
        <v>23</v>
      </c>
      <c r="B28" s="18" t="s">
        <v>78</v>
      </c>
      <c r="C28" s="15">
        <v>335556.77640000096</v>
      </c>
      <c r="D28" s="15">
        <v>360098.88701000001</v>
      </c>
      <c r="E28" s="10">
        <f t="shared" si="0"/>
        <v>24542.110609999043</v>
      </c>
      <c r="F28" s="14">
        <f t="shared" si="1"/>
        <v>7.3138474130361716E-2</v>
      </c>
    </row>
    <row r="29" spans="1:6" ht="16.5" customHeight="1" x14ac:dyDescent="0.3">
      <c r="A29" s="19">
        <v>24</v>
      </c>
      <c r="B29" s="18" t="s">
        <v>77</v>
      </c>
      <c r="C29" s="15">
        <v>401784.796700001</v>
      </c>
      <c r="D29" s="15">
        <v>400290.64083999902</v>
      </c>
      <c r="E29" s="10">
        <f t="shared" si="0"/>
        <v>-1494.155860001978</v>
      </c>
      <c r="F29" s="14">
        <f t="shared" si="1"/>
        <v>-3.7187964110986836E-3</v>
      </c>
    </row>
    <row r="30" spans="1:6" ht="25.5" customHeight="1" x14ac:dyDescent="0.3">
      <c r="A30" s="19">
        <v>25</v>
      </c>
      <c r="B30" s="18" t="s">
        <v>76</v>
      </c>
      <c r="C30" s="15">
        <v>198363.427949998</v>
      </c>
      <c r="D30" s="15">
        <v>195920.88156000001</v>
      </c>
      <c r="E30" s="10">
        <f t="shared" si="0"/>
        <v>-2442.546389997995</v>
      </c>
      <c r="F30" s="14">
        <f t="shared" si="1"/>
        <v>-1.2313491530372696E-2</v>
      </c>
    </row>
    <row r="31" spans="1:6" ht="16.5" customHeight="1" x14ac:dyDescent="0.3">
      <c r="A31" s="19">
        <v>26</v>
      </c>
      <c r="B31" s="18" t="s">
        <v>75</v>
      </c>
      <c r="C31" s="15">
        <v>13401.596170000001</v>
      </c>
      <c r="D31" s="15">
        <v>30081.175159999999</v>
      </c>
      <c r="E31" s="10">
        <f t="shared" si="0"/>
        <v>16679.578989999998</v>
      </c>
      <c r="F31" s="14">
        <f t="shared" si="1"/>
        <v>1.2445964479468417</v>
      </c>
    </row>
    <row r="32" spans="1:6" ht="25.5" customHeight="1" x14ac:dyDescent="0.3">
      <c r="A32" s="19">
        <v>27</v>
      </c>
      <c r="B32" s="18" t="s">
        <v>74</v>
      </c>
      <c r="C32" s="15">
        <v>7966404.5056301001</v>
      </c>
      <c r="D32" s="15">
        <v>7938894.18047994</v>
      </c>
      <c r="E32" s="10">
        <f t="shared" si="0"/>
        <v>-27510.325150160119</v>
      </c>
      <c r="F32" s="14">
        <f t="shared" si="1"/>
        <v>-3.4532925274780783E-3</v>
      </c>
    </row>
    <row r="33" spans="1:6" ht="16.5" customHeight="1" x14ac:dyDescent="0.3">
      <c r="A33" s="19">
        <v>28</v>
      </c>
      <c r="B33" s="18" t="s">
        <v>73</v>
      </c>
      <c r="C33" s="15">
        <v>297967.52797999798</v>
      </c>
      <c r="D33" s="15">
        <v>284027.87341000099</v>
      </c>
      <c r="E33" s="10">
        <f t="shared" si="0"/>
        <v>-13939.654569996987</v>
      </c>
      <c r="F33" s="14">
        <f t="shared" si="1"/>
        <v>-4.6782462050471256E-2</v>
      </c>
    </row>
    <row r="34" spans="1:6" ht="16.5" customHeight="1" x14ac:dyDescent="0.3">
      <c r="A34" s="19">
        <v>29</v>
      </c>
      <c r="B34" s="18" t="s">
        <v>72</v>
      </c>
      <c r="C34" s="15">
        <v>472428.11180999898</v>
      </c>
      <c r="D34" s="15">
        <v>583623.55169000011</v>
      </c>
      <c r="E34" s="10">
        <f t="shared" si="0"/>
        <v>111195.43988000113</v>
      </c>
      <c r="F34" s="14">
        <f t="shared" si="1"/>
        <v>0.23537007451563696</v>
      </c>
    </row>
    <row r="35" spans="1:6" ht="16.5" customHeight="1" x14ac:dyDescent="0.3">
      <c r="A35" s="19">
        <v>30</v>
      </c>
      <c r="B35" s="18" t="s">
        <v>71</v>
      </c>
      <c r="C35" s="15">
        <v>1527410.1411200098</v>
      </c>
      <c r="D35" s="15">
        <v>1971276.8660599999</v>
      </c>
      <c r="E35" s="10">
        <f t="shared" si="0"/>
        <v>443866.72493999009</v>
      </c>
      <c r="F35" s="14">
        <f t="shared" si="1"/>
        <v>0.2906008759471207</v>
      </c>
    </row>
    <row r="36" spans="1:6" ht="16.5" customHeight="1" x14ac:dyDescent="0.3">
      <c r="A36" s="19">
        <v>31</v>
      </c>
      <c r="B36" s="18" t="s">
        <v>70</v>
      </c>
      <c r="C36" s="15">
        <v>1162919.6092099901</v>
      </c>
      <c r="D36" s="15">
        <v>1007846.48518001</v>
      </c>
      <c r="E36" s="10">
        <f t="shared" si="0"/>
        <v>-155073.12402998016</v>
      </c>
      <c r="F36" s="14">
        <f t="shared" si="1"/>
        <v>-0.13334810317226181</v>
      </c>
    </row>
    <row r="37" spans="1:6" ht="16.5" customHeight="1" x14ac:dyDescent="0.3">
      <c r="A37" s="19">
        <v>32</v>
      </c>
      <c r="B37" s="18" t="s">
        <v>69</v>
      </c>
      <c r="C37" s="15">
        <v>309756.81239999598</v>
      </c>
      <c r="D37" s="15">
        <v>329224.59858999902</v>
      </c>
      <c r="E37" s="10">
        <f t="shared" si="0"/>
        <v>19467.78619000304</v>
      </c>
      <c r="F37" s="14">
        <f t="shared" si="1"/>
        <v>6.2848613527388214E-2</v>
      </c>
    </row>
    <row r="38" spans="1:6" ht="16.5" customHeight="1" x14ac:dyDescent="0.3">
      <c r="A38" s="19">
        <v>33</v>
      </c>
      <c r="B38" s="18" t="s">
        <v>68</v>
      </c>
      <c r="C38" s="15">
        <v>647954.40396999801</v>
      </c>
      <c r="D38" s="15">
        <v>714329.83408000006</v>
      </c>
      <c r="E38" s="10">
        <f t="shared" ref="E38:E69" si="2">D38-C38</f>
        <v>66375.430110002053</v>
      </c>
      <c r="F38" s="14">
        <f t="shared" ref="F38:F69" si="3">E38/C38</f>
        <v>0.10243842730803542</v>
      </c>
    </row>
    <row r="39" spans="1:6" ht="16.5" customHeight="1" x14ac:dyDescent="0.3">
      <c r="A39" s="19">
        <v>34</v>
      </c>
      <c r="B39" s="18" t="s">
        <v>67</v>
      </c>
      <c r="C39" s="15">
        <v>387999.70136000001</v>
      </c>
      <c r="D39" s="15">
        <v>406570.20152999903</v>
      </c>
      <c r="E39" s="10">
        <f t="shared" si="2"/>
        <v>18570.500169999024</v>
      </c>
      <c r="F39" s="14">
        <f t="shared" si="3"/>
        <v>4.7862150679256969E-2</v>
      </c>
    </row>
    <row r="40" spans="1:6" ht="16.5" customHeight="1" x14ac:dyDescent="0.3">
      <c r="A40" s="19">
        <v>35</v>
      </c>
      <c r="B40" s="18" t="s">
        <v>66</v>
      </c>
      <c r="C40" s="15">
        <v>106114.92838</v>
      </c>
      <c r="D40" s="15">
        <v>107725.95875000099</v>
      </c>
      <c r="E40" s="10">
        <f t="shared" si="2"/>
        <v>1611.0303700009972</v>
      </c>
      <c r="F40" s="14">
        <f t="shared" si="3"/>
        <v>1.5181939003265031E-2</v>
      </c>
    </row>
    <row r="41" spans="1:6" ht="16.5" customHeight="1" x14ac:dyDescent="0.3">
      <c r="A41" s="19">
        <v>36</v>
      </c>
      <c r="B41" s="18" t="s">
        <v>65</v>
      </c>
      <c r="C41" s="15">
        <v>6390.2947100000001</v>
      </c>
      <c r="D41" s="15">
        <v>7926.9790300000004</v>
      </c>
      <c r="E41" s="10">
        <f t="shared" si="2"/>
        <v>1536.6843200000003</v>
      </c>
      <c r="F41" s="14">
        <f t="shared" si="3"/>
        <v>0.2404715885161422</v>
      </c>
    </row>
    <row r="42" spans="1:6" ht="16.5" customHeight="1" x14ac:dyDescent="0.3">
      <c r="A42" s="19">
        <v>37</v>
      </c>
      <c r="B42" s="18" t="s">
        <v>64</v>
      </c>
      <c r="C42" s="15">
        <v>19734.173770000001</v>
      </c>
      <c r="D42" s="15">
        <v>23268.22478</v>
      </c>
      <c r="E42" s="10">
        <f t="shared" si="2"/>
        <v>3534.0510099999992</v>
      </c>
      <c r="F42" s="14">
        <f t="shared" si="3"/>
        <v>0.17908279572223504</v>
      </c>
    </row>
    <row r="43" spans="1:6" ht="16.5" customHeight="1" x14ac:dyDescent="0.3">
      <c r="A43" s="19">
        <v>38</v>
      </c>
      <c r="B43" s="18" t="s">
        <v>63</v>
      </c>
      <c r="C43" s="15">
        <v>1024532.7115</v>
      </c>
      <c r="D43" s="15">
        <v>1041145.7456</v>
      </c>
      <c r="E43" s="10">
        <f t="shared" si="2"/>
        <v>16613.034100000048</v>
      </c>
      <c r="F43" s="14">
        <f t="shared" si="3"/>
        <v>1.6215230527561391E-2</v>
      </c>
    </row>
    <row r="44" spans="1:6" ht="16.5" customHeight="1" x14ac:dyDescent="0.3">
      <c r="A44" s="19">
        <v>39</v>
      </c>
      <c r="B44" s="18" t="s">
        <v>62</v>
      </c>
      <c r="C44" s="15">
        <v>2133656.4219699902</v>
      </c>
      <c r="D44" s="15">
        <v>2189286.7769699204</v>
      </c>
      <c r="E44" s="10">
        <f t="shared" si="2"/>
        <v>55630.354999930132</v>
      </c>
      <c r="F44" s="14">
        <f t="shared" si="3"/>
        <v>2.6072780241050718E-2</v>
      </c>
    </row>
    <row r="45" spans="1:6" ht="16.5" customHeight="1" x14ac:dyDescent="0.3">
      <c r="A45" s="19">
        <v>40</v>
      </c>
      <c r="B45" s="18" t="s">
        <v>61</v>
      </c>
      <c r="C45" s="15">
        <v>741299.53451999696</v>
      </c>
      <c r="D45" s="15">
        <v>782930.10931998899</v>
      </c>
      <c r="E45" s="10">
        <f t="shared" si="2"/>
        <v>41630.574799992028</v>
      </c>
      <c r="F45" s="14">
        <f t="shared" si="3"/>
        <v>5.6158911292111459E-2</v>
      </c>
    </row>
    <row r="46" spans="1:6" ht="16.5" customHeight="1" x14ac:dyDescent="0.3">
      <c r="A46" s="19">
        <v>41</v>
      </c>
      <c r="B46" s="18" t="s">
        <v>60</v>
      </c>
      <c r="C46" s="15">
        <v>17440.906600000002</v>
      </c>
      <c r="D46" s="15">
        <v>12325.671249999999</v>
      </c>
      <c r="E46" s="10">
        <f t="shared" si="2"/>
        <v>-5115.2353500000027</v>
      </c>
      <c r="F46" s="14">
        <f t="shared" si="3"/>
        <v>-0.2932895328961857</v>
      </c>
    </row>
    <row r="47" spans="1:6" ht="16.5" customHeight="1" x14ac:dyDescent="0.3">
      <c r="A47" s="19">
        <v>42</v>
      </c>
      <c r="B47" s="18" t="s">
        <v>59</v>
      </c>
      <c r="C47" s="15">
        <v>110002.683360001</v>
      </c>
      <c r="D47" s="15">
        <v>117140.39543000101</v>
      </c>
      <c r="E47" s="10">
        <f t="shared" si="2"/>
        <v>7137.7120700000087</v>
      </c>
      <c r="F47" s="14">
        <f t="shared" si="3"/>
        <v>6.488670868728473E-2</v>
      </c>
    </row>
    <row r="48" spans="1:6" ht="16.5" customHeight="1" x14ac:dyDescent="0.3">
      <c r="A48" s="19">
        <v>43</v>
      </c>
      <c r="B48" s="18" t="s">
        <v>58</v>
      </c>
      <c r="C48" s="15">
        <v>2277.22984</v>
      </c>
      <c r="D48" s="15">
        <v>7720.8969500000103</v>
      </c>
      <c r="E48" s="10">
        <f t="shared" si="2"/>
        <v>5443.6671100000103</v>
      </c>
      <c r="F48" s="14">
        <f t="shared" si="3"/>
        <v>2.3904776823054497</v>
      </c>
    </row>
    <row r="49" spans="1:6" ht="16.5" customHeight="1" x14ac:dyDescent="0.3">
      <c r="A49" s="19">
        <v>44</v>
      </c>
      <c r="B49" s="18" t="s">
        <v>57</v>
      </c>
      <c r="C49" s="15">
        <v>163880.990039998</v>
      </c>
      <c r="D49" s="15">
        <v>179267.42791000102</v>
      </c>
      <c r="E49" s="10">
        <f t="shared" si="2"/>
        <v>15386.437870003021</v>
      </c>
      <c r="F49" s="14">
        <f t="shared" si="3"/>
        <v>9.3887874769658722E-2</v>
      </c>
    </row>
    <row r="50" spans="1:6" ht="16.5" customHeight="1" x14ac:dyDescent="0.3">
      <c r="A50" s="19">
        <v>45</v>
      </c>
      <c r="B50" s="18" t="s">
        <v>56</v>
      </c>
      <c r="C50" s="15">
        <v>7696.2429900000097</v>
      </c>
      <c r="D50" s="15">
        <v>5739.9140299999999</v>
      </c>
      <c r="E50" s="10">
        <f t="shared" si="2"/>
        <v>-1956.3289600000098</v>
      </c>
      <c r="F50" s="14">
        <f t="shared" si="3"/>
        <v>-0.25419272267545795</v>
      </c>
    </row>
    <row r="51" spans="1:6" ht="16.5" customHeight="1" x14ac:dyDescent="0.3">
      <c r="A51" s="19">
        <v>46</v>
      </c>
      <c r="B51" s="18" t="s">
        <v>55</v>
      </c>
      <c r="C51" s="15">
        <v>2083.5041100000003</v>
      </c>
      <c r="D51" s="15">
        <v>2625.3514500000101</v>
      </c>
      <c r="E51" s="10">
        <f t="shared" si="2"/>
        <v>541.84734000000981</v>
      </c>
      <c r="F51" s="14">
        <f t="shared" si="3"/>
        <v>0.260065404910581</v>
      </c>
    </row>
    <row r="52" spans="1:6" ht="16.5" customHeight="1" x14ac:dyDescent="0.3">
      <c r="A52" s="19">
        <v>47</v>
      </c>
      <c r="B52" s="18" t="s">
        <v>54</v>
      </c>
      <c r="C52" s="15">
        <v>28353.137420000003</v>
      </c>
      <c r="D52" s="15">
        <v>44533.479539999906</v>
      </c>
      <c r="E52" s="10">
        <f t="shared" si="2"/>
        <v>16180.342119999903</v>
      </c>
      <c r="F52" s="14">
        <f t="shared" si="3"/>
        <v>0.57067201700882886</v>
      </c>
    </row>
    <row r="53" spans="1:6" ht="16.5" customHeight="1" x14ac:dyDescent="0.3">
      <c r="A53" s="19">
        <v>48</v>
      </c>
      <c r="B53" s="18" t="s">
        <v>53</v>
      </c>
      <c r="C53" s="15">
        <v>564130.85623000003</v>
      </c>
      <c r="D53" s="15">
        <v>635443.63443999807</v>
      </c>
      <c r="E53" s="10">
        <f t="shared" si="2"/>
        <v>71312.77820999804</v>
      </c>
      <c r="F53" s="14">
        <f t="shared" si="3"/>
        <v>0.12641176674250792</v>
      </c>
    </row>
    <row r="54" spans="1:6" ht="16.5" customHeight="1" x14ac:dyDescent="0.3">
      <c r="A54" s="19">
        <v>49</v>
      </c>
      <c r="B54" s="18" t="s">
        <v>52</v>
      </c>
      <c r="C54" s="15">
        <v>14475.3837699999</v>
      </c>
      <c r="D54" s="15">
        <v>17909.524430000001</v>
      </c>
      <c r="E54" s="10">
        <f t="shared" si="2"/>
        <v>3434.140660000101</v>
      </c>
      <c r="F54" s="14">
        <f t="shared" si="3"/>
        <v>0.23724004244483837</v>
      </c>
    </row>
    <row r="55" spans="1:6" ht="16.5" customHeight="1" x14ac:dyDescent="0.3">
      <c r="A55" s="19">
        <v>50</v>
      </c>
      <c r="B55" s="18" t="s">
        <v>51</v>
      </c>
      <c r="C55" s="15">
        <v>50.246089999999995</v>
      </c>
      <c r="D55" s="15">
        <v>89.906949999999995</v>
      </c>
      <c r="E55" s="10">
        <f t="shared" si="2"/>
        <v>39.66086</v>
      </c>
      <c r="F55" s="14">
        <f t="shared" si="3"/>
        <v>0.78933226446077698</v>
      </c>
    </row>
    <row r="56" spans="1:6" ht="16.5" customHeight="1" x14ac:dyDescent="0.3">
      <c r="A56" s="19">
        <v>51</v>
      </c>
      <c r="B56" s="18" t="s">
        <v>50</v>
      </c>
      <c r="C56" s="15">
        <v>2821.4912400000003</v>
      </c>
      <c r="D56" s="15">
        <v>2101.5167099999999</v>
      </c>
      <c r="E56" s="10">
        <f t="shared" si="2"/>
        <v>-719.97453000000041</v>
      </c>
      <c r="F56" s="14">
        <f t="shared" si="3"/>
        <v>-0.25517517821533281</v>
      </c>
    </row>
    <row r="57" spans="1:6" ht="16.5" customHeight="1" x14ac:dyDescent="0.3">
      <c r="A57" s="19">
        <v>52</v>
      </c>
      <c r="B57" s="18" t="s">
        <v>49</v>
      </c>
      <c r="C57" s="15">
        <v>62220.556170000003</v>
      </c>
      <c r="D57" s="15">
        <v>57621.903090000007</v>
      </c>
      <c r="E57" s="10">
        <f t="shared" si="2"/>
        <v>-4598.6530799999964</v>
      </c>
      <c r="F57" s="14">
        <f t="shared" si="3"/>
        <v>-7.3908903472921117E-2</v>
      </c>
    </row>
    <row r="58" spans="1:6" ht="16.5" customHeight="1" x14ac:dyDescent="0.3">
      <c r="A58" s="19">
        <v>53</v>
      </c>
      <c r="B58" s="18" t="s">
        <v>48</v>
      </c>
      <c r="C58" s="15">
        <v>8141.51386</v>
      </c>
      <c r="D58" s="15">
        <v>6460.3622300000006</v>
      </c>
      <c r="E58" s="10">
        <f t="shared" si="2"/>
        <v>-1681.1516299999994</v>
      </c>
      <c r="F58" s="14">
        <f t="shared" si="3"/>
        <v>-0.20649128146297835</v>
      </c>
    </row>
    <row r="59" spans="1:6" ht="16.5" customHeight="1" x14ac:dyDescent="0.3">
      <c r="A59" s="19">
        <v>54</v>
      </c>
      <c r="B59" s="18" t="s">
        <v>47</v>
      </c>
      <c r="C59" s="15">
        <v>115169.21076</v>
      </c>
      <c r="D59" s="15">
        <v>132331.45945999998</v>
      </c>
      <c r="E59" s="10">
        <f t="shared" si="2"/>
        <v>17162.248699999982</v>
      </c>
      <c r="F59" s="14">
        <f t="shared" si="3"/>
        <v>0.14901768091268963</v>
      </c>
    </row>
    <row r="60" spans="1:6" ht="16.5" customHeight="1" x14ac:dyDescent="0.3">
      <c r="A60" s="19">
        <v>55</v>
      </c>
      <c r="B60" s="18" t="s">
        <v>46</v>
      </c>
      <c r="C60" s="15">
        <v>122571.8891</v>
      </c>
      <c r="D60" s="15">
        <v>108325.64047</v>
      </c>
      <c r="E60" s="10">
        <f t="shared" si="2"/>
        <v>-14246.248630000002</v>
      </c>
      <c r="F60" s="14">
        <f t="shared" si="3"/>
        <v>-0.11622769898224569</v>
      </c>
    </row>
    <row r="61" spans="1:6" ht="16.5" customHeight="1" x14ac:dyDescent="0.3">
      <c r="A61" s="19">
        <v>56</v>
      </c>
      <c r="B61" s="18" t="s">
        <v>45</v>
      </c>
      <c r="C61" s="15">
        <v>103445.51756000001</v>
      </c>
      <c r="D61" s="15">
        <v>111059.36801000001</v>
      </c>
      <c r="E61" s="10">
        <f t="shared" si="2"/>
        <v>7613.8504499999981</v>
      </c>
      <c r="F61" s="14">
        <f t="shared" si="3"/>
        <v>7.3602516857087075E-2</v>
      </c>
    </row>
    <row r="62" spans="1:6" ht="16.5" customHeight="1" x14ac:dyDescent="0.3">
      <c r="A62" s="19">
        <v>57</v>
      </c>
      <c r="B62" s="18" t="s">
        <v>44</v>
      </c>
      <c r="C62" s="15">
        <v>24499.7682999998</v>
      </c>
      <c r="D62" s="15">
        <v>30438.972340000102</v>
      </c>
      <c r="E62" s="10">
        <f t="shared" si="2"/>
        <v>5939.2040400003025</v>
      </c>
      <c r="F62" s="14">
        <f t="shared" si="3"/>
        <v>0.24241878401765746</v>
      </c>
    </row>
    <row r="63" spans="1:6" ht="16.5" customHeight="1" x14ac:dyDescent="0.3">
      <c r="A63" s="19">
        <v>58</v>
      </c>
      <c r="B63" s="18" t="s">
        <v>43</v>
      </c>
      <c r="C63" s="15">
        <v>42540.102859999999</v>
      </c>
      <c r="D63" s="15">
        <v>38669.568770000005</v>
      </c>
      <c r="E63" s="10">
        <f t="shared" si="2"/>
        <v>-3870.5340899999937</v>
      </c>
      <c r="F63" s="14">
        <f t="shared" si="3"/>
        <v>-9.0985536700227757E-2</v>
      </c>
    </row>
    <row r="64" spans="1:6" ht="16.5" customHeight="1" x14ac:dyDescent="0.3">
      <c r="A64" s="19">
        <v>59</v>
      </c>
      <c r="B64" s="18" t="s">
        <v>42</v>
      </c>
      <c r="C64" s="15">
        <v>97957.802969999888</v>
      </c>
      <c r="D64" s="15">
        <v>97106.478280000403</v>
      </c>
      <c r="E64" s="10">
        <f t="shared" si="2"/>
        <v>-851.32468999948469</v>
      </c>
      <c r="F64" s="14">
        <f t="shared" si="3"/>
        <v>-8.6907287034623214E-3</v>
      </c>
    </row>
    <row r="65" spans="1:6" ht="16.5" customHeight="1" x14ac:dyDescent="0.3">
      <c r="A65" s="19">
        <v>60</v>
      </c>
      <c r="B65" s="18" t="s">
        <v>41</v>
      </c>
      <c r="C65" s="15">
        <v>186957.94582000101</v>
      </c>
      <c r="D65" s="15">
        <v>152499.05122999998</v>
      </c>
      <c r="E65" s="10">
        <f t="shared" si="2"/>
        <v>-34458.894590001029</v>
      </c>
      <c r="F65" s="14">
        <f t="shared" si="3"/>
        <v>-0.18431361362505178</v>
      </c>
    </row>
    <row r="66" spans="1:6" ht="16.5" customHeight="1" x14ac:dyDescent="0.3">
      <c r="A66" s="19">
        <v>61</v>
      </c>
      <c r="B66" s="18" t="s">
        <v>40</v>
      </c>
      <c r="C66" s="15">
        <v>342942.79144999495</v>
      </c>
      <c r="D66" s="15">
        <v>386711.56304999796</v>
      </c>
      <c r="E66" s="10">
        <f t="shared" si="2"/>
        <v>43768.771600003005</v>
      </c>
      <c r="F66" s="14">
        <f t="shared" si="3"/>
        <v>0.12762703486183352</v>
      </c>
    </row>
    <row r="67" spans="1:6" ht="16.5" customHeight="1" x14ac:dyDescent="0.3">
      <c r="A67" s="19">
        <v>62</v>
      </c>
      <c r="B67" s="18" t="s">
        <v>39</v>
      </c>
      <c r="C67" s="15">
        <v>315420.84419000102</v>
      </c>
      <c r="D67" s="15">
        <v>315776.11576000002</v>
      </c>
      <c r="E67" s="10">
        <f t="shared" si="2"/>
        <v>355.27156999899307</v>
      </c>
      <c r="F67" s="14">
        <f t="shared" si="3"/>
        <v>1.1263414468099865E-3</v>
      </c>
    </row>
    <row r="68" spans="1:6" ht="16.5" customHeight="1" x14ac:dyDescent="0.3">
      <c r="A68" s="19">
        <v>63</v>
      </c>
      <c r="B68" s="18" t="s">
        <v>38</v>
      </c>
      <c r="C68" s="15">
        <v>272880.04560000199</v>
      </c>
      <c r="D68" s="15">
        <v>273068.93617000099</v>
      </c>
      <c r="E68" s="10">
        <f t="shared" si="2"/>
        <v>188.89056999899913</v>
      </c>
      <c r="F68" s="14">
        <f t="shared" si="3"/>
        <v>6.9221100276376435E-4</v>
      </c>
    </row>
    <row r="69" spans="1:6" ht="16.5" customHeight="1" x14ac:dyDescent="0.3">
      <c r="A69" s="19">
        <v>64</v>
      </c>
      <c r="B69" s="18" t="s">
        <v>37</v>
      </c>
      <c r="C69" s="15">
        <v>376857.96664999804</v>
      </c>
      <c r="D69" s="15">
        <v>361688.653049997</v>
      </c>
      <c r="E69" s="10">
        <f t="shared" si="2"/>
        <v>-15169.313600001042</v>
      </c>
      <c r="F69" s="14">
        <f t="shared" si="3"/>
        <v>-4.0252070919040289E-2</v>
      </c>
    </row>
    <row r="70" spans="1:6" ht="16.5" customHeight="1" x14ac:dyDescent="0.3">
      <c r="A70" s="19">
        <v>65</v>
      </c>
      <c r="B70" s="18" t="s">
        <v>36</v>
      </c>
      <c r="C70" s="15">
        <v>20071.551149999999</v>
      </c>
      <c r="D70" s="15">
        <v>18447.885529999901</v>
      </c>
      <c r="E70" s="10">
        <f t="shared" ref="E70:E102" si="4">D70-C70</f>
        <v>-1623.665620000098</v>
      </c>
      <c r="F70" s="14">
        <f t="shared" ref="F70:F102" si="5">E70/C70</f>
        <v>-8.0893878498279295E-2</v>
      </c>
    </row>
    <row r="71" spans="1:6" ht="16.5" customHeight="1" x14ac:dyDescent="0.3">
      <c r="A71" s="19">
        <v>66</v>
      </c>
      <c r="B71" s="18" t="s">
        <v>35</v>
      </c>
      <c r="C71" s="15">
        <v>5509.3123299999997</v>
      </c>
      <c r="D71" s="15">
        <v>5950.37032000001</v>
      </c>
      <c r="E71" s="10">
        <f t="shared" si="4"/>
        <v>441.05799000001025</v>
      </c>
      <c r="F71" s="14">
        <f t="shared" si="5"/>
        <v>8.0056813551539971E-2</v>
      </c>
    </row>
    <row r="72" spans="1:6" ht="16.5" customHeight="1" x14ac:dyDescent="0.3">
      <c r="A72" s="19">
        <v>67</v>
      </c>
      <c r="B72" s="18" t="s">
        <v>34</v>
      </c>
      <c r="C72" s="15">
        <v>5540.1574500000006</v>
      </c>
      <c r="D72" s="15">
        <v>8313.7228399999894</v>
      </c>
      <c r="E72" s="10">
        <f t="shared" si="4"/>
        <v>2773.5653899999888</v>
      </c>
      <c r="F72" s="14">
        <f t="shared" si="5"/>
        <v>0.50062934402703452</v>
      </c>
    </row>
    <row r="73" spans="1:6" ht="16.5" customHeight="1" x14ac:dyDescent="0.3">
      <c r="A73" s="19">
        <v>68</v>
      </c>
      <c r="B73" s="18" t="s">
        <v>33</v>
      </c>
      <c r="C73" s="15">
        <v>128725.79926</v>
      </c>
      <c r="D73" s="15">
        <v>138631.51180999802</v>
      </c>
      <c r="E73" s="10">
        <f t="shared" si="4"/>
        <v>9905.7125499980175</v>
      </c>
      <c r="F73" s="14">
        <f t="shared" si="5"/>
        <v>7.6952037640803356E-2</v>
      </c>
    </row>
    <row r="74" spans="1:6" ht="16.5" customHeight="1" x14ac:dyDescent="0.3">
      <c r="A74" s="19">
        <v>69</v>
      </c>
      <c r="B74" s="18" t="s">
        <v>32</v>
      </c>
      <c r="C74" s="15">
        <v>182677.54693999901</v>
      </c>
      <c r="D74" s="15">
        <v>158738.12652000002</v>
      </c>
      <c r="E74" s="10">
        <f t="shared" si="4"/>
        <v>-23939.420419998991</v>
      </c>
      <c r="F74" s="14">
        <f t="shared" si="5"/>
        <v>-0.13104741562936559</v>
      </c>
    </row>
    <row r="75" spans="1:6" ht="16.5" customHeight="1" x14ac:dyDescent="0.3">
      <c r="A75" s="19">
        <v>70</v>
      </c>
      <c r="B75" s="18" t="s">
        <v>31</v>
      </c>
      <c r="C75" s="15">
        <v>254203.95543000399</v>
      </c>
      <c r="D75" s="15">
        <v>267712.588419999</v>
      </c>
      <c r="E75" s="10">
        <f t="shared" si="4"/>
        <v>13508.632989995007</v>
      </c>
      <c r="F75" s="14">
        <f t="shared" si="5"/>
        <v>5.3140923661648763E-2</v>
      </c>
    </row>
    <row r="76" spans="1:6" ht="16.5" customHeight="1" x14ac:dyDescent="0.3">
      <c r="A76" s="19">
        <v>71</v>
      </c>
      <c r="B76" s="18" t="s">
        <v>30</v>
      </c>
      <c r="C76" s="15">
        <v>35984.901760000197</v>
      </c>
      <c r="D76" s="15">
        <v>37550.829460000001</v>
      </c>
      <c r="E76" s="10">
        <f t="shared" si="4"/>
        <v>1565.9276999998037</v>
      </c>
      <c r="F76" s="14">
        <f t="shared" si="5"/>
        <v>4.3516242185227941E-2</v>
      </c>
    </row>
    <row r="77" spans="1:6" ht="16.5" customHeight="1" x14ac:dyDescent="0.3">
      <c r="A77" s="19">
        <v>72</v>
      </c>
      <c r="B77" s="18" t="s">
        <v>29</v>
      </c>
      <c r="C77" s="15">
        <v>1061997.5449700099</v>
      </c>
      <c r="D77" s="15">
        <v>1202066.3188699901</v>
      </c>
      <c r="E77" s="10">
        <f t="shared" si="4"/>
        <v>140068.77389998012</v>
      </c>
      <c r="F77" s="14">
        <f t="shared" si="5"/>
        <v>0.13189180574229628</v>
      </c>
    </row>
    <row r="78" spans="1:6" ht="16.5" customHeight="1" x14ac:dyDescent="0.3">
      <c r="A78" s="19">
        <v>73</v>
      </c>
      <c r="B78" s="18" t="s">
        <v>28</v>
      </c>
      <c r="C78" s="15">
        <v>683958.70630000695</v>
      </c>
      <c r="D78" s="15">
        <v>809838.28057000996</v>
      </c>
      <c r="E78" s="10">
        <f t="shared" si="4"/>
        <v>125879.57427000301</v>
      </c>
      <c r="F78" s="14">
        <f t="shared" si="5"/>
        <v>0.18404557630528656</v>
      </c>
    </row>
    <row r="79" spans="1:6" ht="16.5" customHeight="1" x14ac:dyDescent="0.3">
      <c r="A79" s="19">
        <v>74</v>
      </c>
      <c r="B79" s="18" t="s">
        <v>27</v>
      </c>
      <c r="C79" s="15">
        <v>80766.849700000006</v>
      </c>
      <c r="D79" s="15">
        <v>83504.26853000019</v>
      </c>
      <c r="E79" s="10">
        <f t="shared" si="4"/>
        <v>2737.4188300001842</v>
      </c>
      <c r="F79" s="14">
        <f t="shared" si="5"/>
        <v>3.3892851338984245E-2</v>
      </c>
    </row>
    <row r="80" spans="1:6" ht="16.5" customHeight="1" x14ac:dyDescent="0.3">
      <c r="A80" s="19">
        <v>75</v>
      </c>
      <c r="B80" s="18" t="s">
        <v>26</v>
      </c>
      <c r="C80" s="15">
        <v>11933.96435</v>
      </c>
      <c r="D80" s="15">
        <v>16220.267699999999</v>
      </c>
      <c r="E80" s="10">
        <f t="shared" si="4"/>
        <v>4286.3033499999983</v>
      </c>
      <c r="F80" s="14">
        <f t="shared" si="5"/>
        <v>0.35916843927893904</v>
      </c>
    </row>
    <row r="81" spans="1:6" ht="16.5" customHeight="1" x14ac:dyDescent="0.3">
      <c r="A81" s="19">
        <v>76</v>
      </c>
      <c r="B81" s="18" t="s">
        <v>25</v>
      </c>
      <c r="C81" s="15">
        <v>277105.669820001</v>
      </c>
      <c r="D81" s="15">
        <v>360676.24095000199</v>
      </c>
      <c r="E81" s="10">
        <f t="shared" si="4"/>
        <v>83570.571130000986</v>
      </c>
      <c r="F81" s="14">
        <f t="shared" si="5"/>
        <v>0.3015837647215438</v>
      </c>
    </row>
    <row r="82" spans="1:6" ht="16.5" customHeight="1" x14ac:dyDescent="0.3">
      <c r="A82" s="19">
        <v>78</v>
      </c>
      <c r="B82" s="18" t="s">
        <v>24</v>
      </c>
      <c r="C82" s="15">
        <v>732.27859999999998</v>
      </c>
      <c r="D82" s="15">
        <v>692.85736999999995</v>
      </c>
      <c r="E82" s="10">
        <f t="shared" si="4"/>
        <v>-39.421230000000037</v>
      </c>
      <c r="F82" s="14">
        <f t="shared" si="5"/>
        <v>-5.3833650198162337E-2</v>
      </c>
    </row>
    <row r="83" spans="1:6" ht="16.5" customHeight="1" x14ac:dyDescent="0.3">
      <c r="A83" s="19">
        <v>79</v>
      </c>
      <c r="B83" s="18" t="s">
        <v>23</v>
      </c>
      <c r="C83" s="15">
        <v>35862.150569999998</v>
      </c>
      <c r="D83" s="15">
        <v>47877.795640000099</v>
      </c>
      <c r="E83" s="10">
        <f t="shared" si="4"/>
        <v>12015.645070000101</v>
      </c>
      <c r="F83" s="14">
        <f t="shared" si="5"/>
        <v>0.3350508789635061</v>
      </c>
    </row>
    <row r="84" spans="1:6" ht="16.5" customHeight="1" x14ac:dyDescent="0.3">
      <c r="A84" s="19">
        <v>80</v>
      </c>
      <c r="B84" s="18" t="s">
        <v>22</v>
      </c>
      <c r="C84" s="15">
        <v>1841.15996</v>
      </c>
      <c r="D84" s="15">
        <v>2056.7322300000001</v>
      </c>
      <c r="E84" s="10">
        <f t="shared" si="4"/>
        <v>215.57227000000012</v>
      </c>
      <c r="F84" s="14">
        <f t="shared" si="5"/>
        <v>0.11708503046090581</v>
      </c>
    </row>
    <row r="85" spans="1:6" ht="16.5" customHeight="1" x14ac:dyDescent="0.3">
      <c r="A85" s="19">
        <v>81</v>
      </c>
      <c r="B85" s="18" t="s">
        <v>21</v>
      </c>
      <c r="C85" s="15">
        <v>8344.5271300000004</v>
      </c>
      <c r="D85" s="15">
        <v>11190.62775</v>
      </c>
      <c r="E85" s="10">
        <f t="shared" si="4"/>
        <v>2846.1006199999993</v>
      </c>
      <c r="F85" s="14">
        <f t="shared" si="5"/>
        <v>0.34107392494030986</v>
      </c>
    </row>
    <row r="86" spans="1:6" ht="16.5" customHeight="1" x14ac:dyDescent="0.3">
      <c r="A86" s="19">
        <v>82</v>
      </c>
      <c r="B86" s="18" t="s">
        <v>20</v>
      </c>
      <c r="C86" s="15">
        <v>213595.60975000198</v>
      </c>
      <c r="D86" s="15">
        <v>239433.93108999802</v>
      </c>
      <c r="E86" s="10">
        <f t="shared" si="4"/>
        <v>25838.321339996037</v>
      </c>
      <c r="F86" s="14">
        <f t="shared" si="5"/>
        <v>0.12096841021328997</v>
      </c>
    </row>
    <row r="87" spans="1:6" ht="16.5" customHeight="1" x14ac:dyDescent="0.3">
      <c r="A87" s="19">
        <v>83</v>
      </c>
      <c r="B87" s="18" t="s">
        <v>19</v>
      </c>
      <c r="C87" s="15">
        <v>216814.22722000399</v>
      </c>
      <c r="D87" s="15">
        <v>272444.53807999904</v>
      </c>
      <c r="E87" s="10">
        <f t="shared" si="4"/>
        <v>55630.31085999505</v>
      </c>
      <c r="F87" s="14">
        <f t="shared" si="5"/>
        <v>0.25658053704910383</v>
      </c>
    </row>
    <row r="88" spans="1:6" ht="16.5" customHeight="1" x14ac:dyDescent="0.3">
      <c r="A88" s="19">
        <v>84</v>
      </c>
      <c r="B88" s="18" t="s">
        <v>18</v>
      </c>
      <c r="C88" s="15">
        <v>4094585.3791600899</v>
      </c>
      <c r="D88" s="15">
        <v>4925714.6955799703</v>
      </c>
      <c r="E88" s="10">
        <f t="shared" si="4"/>
        <v>831129.31641988037</v>
      </c>
      <c r="F88" s="14">
        <f t="shared" si="5"/>
        <v>0.20298253411688963</v>
      </c>
    </row>
    <row r="89" spans="1:6" ht="16.5" customHeight="1" x14ac:dyDescent="0.3">
      <c r="A89" s="19">
        <v>85</v>
      </c>
      <c r="B89" s="18" t="s">
        <v>17</v>
      </c>
      <c r="C89" s="15">
        <v>2971120.20744</v>
      </c>
      <c r="D89" s="15">
        <v>3755285.4114800901</v>
      </c>
      <c r="E89" s="10">
        <f t="shared" si="4"/>
        <v>784165.20404009009</v>
      </c>
      <c r="F89" s="14">
        <f t="shared" si="5"/>
        <v>0.263929140960523</v>
      </c>
    </row>
    <row r="90" spans="1:6" ht="16.5" customHeight="1" x14ac:dyDescent="0.3">
      <c r="A90" s="19">
        <v>86</v>
      </c>
      <c r="B90" s="18" t="s">
        <v>16</v>
      </c>
      <c r="C90" s="15">
        <v>59644.792139999998</v>
      </c>
      <c r="D90" s="15">
        <v>35667.276979999995</v>
      </c>
      <c r="E90" s="10">
        <f t="shared" si="4"/>
        <v>-23977.515160000003</v>
      </c>
      <c r="F90" s="14">
        <f t="shared" si="5"/>
        <v>-0.40200517597109364</v>
      </c>
    </row>
    <row r="91" spans="1:6" ht="16.5" customHeight="1" x14ac:dyDescent="0.3">
      <c r="A91" s="19">
        <v>87</v>
      </c>
      <c r="B91" s="18" t="s">
        <v>15</v>
      </c>
      <c r="C91" s="15">
        <v>5637953.4446806097</v>
      </c>
      <c r="D91" s="15">
        <v>6020625.2584597999</v>
      </c>
      <c r="E91" s="10">
        <f t="shared" si="4"/>
        <v>382671.81377919018</v>
      </c>
      <c r="F91" s="14">
        <f t="shared" si="5"/>
        <v>6.7874241519365469E-2</v>
      </c>
    </row>
    <row r="92" spans="1:6" ht="16.5" customHeight="1" x14ac:dyDescent="0.3">
      <c r="A92" s="19">
        <v>88</v>
      </c>
      <c r="B92" s="18" t="s">
        <v>14</v>
      </c>
      <c r="C92" s="15">
        <v>6262.7783399999998</v>
      </c>
      <c r="D92" s="15">
        <v>15045.23035</v>
      </c>
      <c r="E92" s="10">
        <f t="shared" si="4"/>
        <v>8782.4520100000009</v>
      </c>
      <c r="F92" s="14">
        <f t="shared" si="5"/>
        <v>1.4023252194488494</v>
      </c>
    </row>
    <row r="93" spans="1:6" ht="16.5" customHeight="1" x14ac:dyDescent="0.3">
      <c r="A93" s="19">
        <v>89</v>
      </c>
      <c r="B93" s="18" t="s">
        <v>13</v>
      </c>
      <c r="C93" s="15">
        <v>5178.30674</v>
      </c>
      <c r="D93" s="15">
        <v>5319.3456399999995</v>
      </c>
      <c r="E93" s="10">
        <f t="shared" si="4"/>
        <v>141.03889999999956</v>
      </c>
      <c r="F93" s="14">
        <f t="shared" si="5"/>
        <v>2.7236490050027349E-2</v>
      </c>
    </row>
    <row r="94" spans="1:6" ht="16.5" customHeight="1" x14ac:dyDescent="0.3">
      <c r="A94" s="19">
        <v>90</v>
      </c>
      <c r="B94" s="18" t="s">
        <v>12</v>
      </c>
      <c r="C94" s="15">
        <v>742448.760460007</v>
      </c>
      <c r="D94" s="15">
        <v>867105.48292999598</v>
      </c>
      <c r="E94" s="10">
        <f t="shared" si="4"/>
        <v>124656.72246998898</v>
      </c>
      <c r="F94" s="14">
        <f t="shared" si="5"/>
        <v>0.16789942836291363</v>
      </c>
    </row>
    <row r="95" spans="1:6" x14ac:dyDescent="0.3">
      <c r="A95" s="19">
        <v>91</v>
      </c>
      <c r="B95" s="18" t="s">
        <v>11</v>
      </c>
      <c r="C95" s="15">
        <v>15248.09627</v>
      </c>
      <c r="D95" s="15">
        <v>16071.62451</v>
      </c>
      <c r="E95" s="10">
        <f t="shared" si="4"/>
        <v>823.52823999999964</v>
      </c>
      <c r="F95" s="14">
        <f t="shared" si="5"/>
        <v>5.4008593952823966E-2</v>
      </c>
    </row>
    <row r="96" spans="1:6" x14ac:dyDescent="0.3">
      <c r="A96" s="19">
        <v>92</v>
      </c>
      <c r="B96" s="18" t="s">
        <v>10</v>
      </c>
      <c r="C96" s="15">
        <v>8009.4115400000001</v>
      </c>
      <c r="D96" s="15">
        <v>7225.1863299999895</v>
      </c>
      <c r="E96" s="10">
        <f t="shared" si="4"/>
        <v>-784.22521000001052</v>
      </c>
      <c r="F96" s="14">
        <f t="shared" si="5"/>
        <v>-9.791296227987438E-2</v>
      </c>
    </row>
    <row r="97" spans="1:6" x14ac:dyDescent="0.3">
      <c r="A97" s="19">
        <v>93</v>
      </c>
      <c r="B97" s="18" t="s">
        <v>112</v>
      </c>
      <c r="C97" s="15">
        <v>40735.574399999998</v>
      </c>
      <c r="D97" s="15">
        <v>39218.708240000102</v>
      </c>
      <c r="E97" s="10">
        <f t="shared" ref="E97" si="6">D97-C97</f>
        <v>-1516.8661599998959</v>
      </c>
      <c r="F97" s="14">
        <f t="shared" ref="F97" si="7">E97/C97</f>
        <v>-3.723689139878425E-2</v>
      </c>
    </row>
    <row r="98" spans="1:6" ht="25.5" x14ac:dyDescent="0.3">
      <c r="A98" s="19">
        <v>94</v>
      </c>
      <c r="B98" s="18" t="s">
        <v>9</v>
      </c>
      <c r="C98" s="15">
        <v>271030.07211999799</v>
      </c>
      <c r="D98" s="15">
        <v>321717.722299997</v>
      </c>
      <c r="E98" s="10">
        <f t="shared" si="4"/>
        <v>50687.650179999007</v>
      </c>
      <c r="F98" s="14">
        <f t="shared" si="5"/>
        <v>0.18701854662665315</v>
      </c>
    </row>
    <row r="99" spans="1:6" x14ac:dyDescent="0.3">
      <c r="A99" s="19">
        <v>95</v>
      </c>
      <c r="B99" s="18" t="s">
        <v>8</v>
      </c>
      <c r="C99" s="15">
        <v>213739.46506999902</v>
      </c>
      <c r="D99" s="15">
        <v>256141.24893999999</v>
      </c>
      <c r="E99" s="10">
        <f t="shared" si="4"/>
        <v>42401.783870000974</v>
      </c>
      <c r="F99" s="14">
        <f t="shared" si="5"/>
        <v>0.19838069612513778</v>
      </c>
    </row>
    <row r="100" spans="1:6" x14ac:dyDescent="0.3">
      <c r="A100" s="19">
        <v>96</v>
      </c>
      <c r="B100" s="18" t="s">
        <v>7</v>
      </c>
      <c r="C100" s="15">
        <v>243938.689360002</v>
      </c>
      <c r="D100" s="15">
        <v>253931.52362999998</v>
      </c>
      <c r="E100" s="10">
        <f t="shared" si="4"/>
        <v>9992.8342699979839</v>
      </c>
      <c r="F100" s="14">
        <f t="shared" si="5"/>
        <v>4.0964532097041283E-2</v>
      </c>
    </row>
    <row r="101" spans="1:6" x14ac:dyDescent="0.3">
      <c r="A101" s="17">
        <v>97</v>
      </c>
      <c r="B101" s="16" t="s">
        <v>6</v>
      </c>
      <c r="C101" s="15">
        <v>321.15285</v>
      </c>
      <c r="D101" s="15">
        <v>796.81177000000002</v>
      </c>
      <c r="E101" s="10">
        <f t="shared" si="4"/>
        <v>475.65892000000002</v>
      </c>
      <c r="F101" s="14">
        <f t="shared" si="5"/>
        <v>1.4810982371789634</v>
      </c>
    </row>
    <row r="102" spans="1:6" x14ac:dyDescent="0.3">
      <c r="A102" s="13">
        <v>99</v>
      </c>
      <c r="B102" s="12" t="s">
        <v>4</v>
      </c>
      <c r="C102" s="11">
        <v>300623.32750000001</v>
      </c>
      <c r="D102" s="11">
        <v>443479.30661999999</v>
      </c>
      <c r="E102" s="10">
        <f t="shared" si="4"/>
        <v>142855.97911999997</v>
      </c>
      <c r="F102" s="9">
        <f t="shared" si="5"/>
        <v>0.47519924786941214</v>
      </c>
    </row>
    <row r="103" spans="1:6" x14ac:dyDescent="0.3">
      <c r="A103" s="8"/>
      <c r="B103" s="7" t="s">
        <v>5</v>
      </c>
      <c r="C103" s="6">
        <f>SUM(C6:C102)</f>
        <v>43404536.398590803</v>
      </c>
      <c r="D103" s="6">
        <f>SUM(D6:D102)</f>
        <v>47433997.236509711</v>
      </c>
      <c r="E103" s="5">
        <f t="shared" ref="E103" si="8">D103-C103</f>
        <v>4029460.8379189074</v>
      </c>
      <c r="F103" s="4">
        <f t="shared" ref="F103" si="9">E103/C103</f>
        <v>9.2835016158581293E-2</v>
      </c>
    </row>
    <row r="104" spans="1:6" ht="18" x14ac:dyDescent="0.3">
      <c r="A104" s="3"/>
    </row>
  </sheetData>
  <mergeCells count="6">
    <mergeCell ref="A1:F1"/>
    <mergeCell ref="A3:A5"/>
    <mergeCell ref="B3:B5"/>
    <mergeCell ref="C3:C5"/>
    <mergeCell ref="D3:D5"/>
    <mergeCell ref="E3:F4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знаки</vt:lpstr>
      <vt:lpstr>'2 знаки'!Область_печати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2024-11-05T14:46:37Z</dcterms:modified>
</cp:coreProperties>
</file>