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RABOTA\ЗОВНІШНЯ ТОРГІВЛЯ\Оподаткований імпорт\2024 Планові\11\"/>
    </mc:Choice>
  </mc:AlternateContent>
  <bookViews>
    <workbookView xWindow="0" yWindow="0" windowWidth="15360" windowHeight="8685"/>
  </bookViews>
  <sheets>
    <sheet name="2 знаки" sheetId="2" r:id="rId1"/>
  </sheets>
  <definedNames>
    <definedName name="_xlnm.Print_Area" localSheetId="0">'2 знаки'!$A$1:$F$104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7" i="2" l="1"/>
  <c r="F32" i="2" l="1"/>
  <c r="F28" i="2"/>
  <c r="F16" i="2"/>
  <c r="F12" i="2"/>
  <c r="F102" i="2"/>
  <c r="F100" i="2"/>
  <c r="F53" i="2"/>
  <c r="F41" i="2"/>
  <c r="F69" i="2"/>
  <c r="F57" i="2"/>
  <c r="F96" i="2"/>
  <c r="F94" i="2"/>
  <c r="F92" i="2"/>
  <c r="F80" i="2"/>
  <c r="F76" i="2"/>
  <c r="F37" i="2"/>
  <c r="F25" i="2"/>
  <c r="C103" i="2"/>
  <c r="F89" i="2"/>
  <c r="F64" i="2"/>
  <c r="F60" i="2"/>
  <c r="F85" i="2"/>
  <c r="F73" i="2"/>
  <c r="F48" i="2"/>
  <c r="F44" i="2"/>
  <c r="F21" i="2"/>
  <c r="F101" i="2"/>
  <c r="F99" i="2"/>
  <c r="F88" i="2"/>
  <c r="F81" i="2"/>
  <c r="F72" i="2"/>
  <c r="F65" i="2"/>
  <c r="F56" i="2"/>
  <c r="F49" i="2"/>
  <c r="F40" i="2"/>
  <c r="F33" i="2"/>
  <c r="F24" i="2"/>
  <c r="F17" i="2"/>
  <c r="F8" i="2"/>
  <c r="F98" i="2"/>
  <c r="F95" i="2"/>
  <c r="F93" i="2"/>
  <c r="F91" i="2"/>
  <c r="F84" i="2"/>
  <c r="F77" i="2"/>
  <c r="F68" i="2"/>
  <c r="F61" i="2"/>
  <c r="F52" i="2"/>
  <c r="F45" i="2"/>
  <c r="F36" i="2"/>
  <c r="F29" i="2"/>
  <c r="F20" i="2"/>
  <c r="F13" i="2"/>
  <c r="F9" i="2"/>
  <c r="F90" i="2"/>
  <c r="F86" i="2"/>
  <c r="F82" i="2"/>
  <c r="F78" i="2"/>
  <c r="F74" i="2"/>
  <c r="F70" i="2"/>
  <c r="F66" i="2"/>
  <c r="F62" i="2"/>
  <c r="F58" i="2"/>
  <c r="F54" i="2"/>
  <c r="F50" i="2"/>
  <c r="F46" i="2"/>
  <c r="F42" i="2"/>
  <c r="F38" i="2"/>
  <c r="F34" i="2"/>
  <c r="F30" i="2"/>
  <c r="F26" i="2"/>
  <c r="F22" i="2"/>
  <c r="F18" i="2"/>
  <c r="F14" i="2"/>
  <c r="F10" i="2"/>
  <c r="F6" i="2"/>
  <c r="D103" i="2"/>
  <c r="F87" i="2"/>
  <c r="F83" i="2"/>
  <c r="F79" i="2"/>
  <c r="F75" i="2"/>
  <c r="F71" i="2"/>
  <c r="F67" i="2"/>
  <c r="F63" i="2"/>
  <c r="F59" i="2"/>
  <c r="F55" i="2"/>
  <c r="F51" i="2"/>
  <c r="F47" i="2"/>
  <c r="F43" i="2"/>
  <c r="F39" i="2"/>
  <c r="F35" i="2"/>
  <c r="F31" i="2"/>
  <c r="F27" i="2"/>
  <c r="F23" i="2"/>
  <c r="F19" i="2"/>
  <c r="F15" i="2"/>
  <c r="F11" i="2"/>
  <c r="F7" i="2"/>
  <c r="E103" i="2" l="1"/>
  <c r="F103" i="2" s="1"/>
</calcChain>
</file>

<file path=xl/sharedStrings.xml><?xml version="1.0" encoding="utf-8"?>
<sst xmlns="http://schemas.openxmlformats.org/spreadsheetml/2006/main" count="116" uniqueCount="116">
  <si>
    <t xml:space="preserve"> (тис. дол. США)</t>
  </si>
  <si>
    <t>Темпи росту</t>
  </si>
  <si>
    <t>абс.</t>
  </si>
  <si>
    <t>відн. (%)</t>
  </si>
  <si>
    <t>Інші товари</t>
  </si>
  <si>
    <t>Всього</t>
  </si>
  <si>
    <t>Твори мистецтва, предмети колекціонування та антикваріат</t>
  </si>
  <si>
    <t>Різні готові вироби</t>
  </si>
  <si>
    <t>Іграшки, ігри та спортивний інвентар</t>
  </si>
  <si>
    <t>Меблі; постільні речі, матраци, світильники; збірні будівельні конструкції</t>
  </si>
  <si>
    <t>Музичні інструменти</t>
  </si>
  <si>
    <t>Годинники</t>
  </si>
  <si>
    <t>Прилади та апарати оптичні</t>
  </si>
  <si>
    <t>Судна, човни та інші плавучі засоби</t>
  </si>
  <si>
    <t>Літальні та космічні апарати</t>
  </si>
  <si>
    <t>Засоби наземного транспорту</t>
  </si>
  <si>
    <t>Залізничний та трамвайний рухомий склад</t>
  </si>
  <si>
    <t>Електричні машини та обладнання; відео- та аудіоапаратура</t>
  </si>
  <si>
    <t>Реактори, котли, машини, обладнання</t>
  </si>
  <si>
    <t>Інші вироби з недорогоцінних металів</t>
  </si>
  <si>
    <t>Інструменти, столові вироби з недорогоцінних металів</t>
  </si>
  <si>
    <t>Інші недорогоцінні метали; металокераміка</t>
  </si>
  <si>
    <t>Олово і вироби з нього</t>
  </si>
  <si>
    <t>Цинк і вироби з нього</t>
  </si>
  <si>
    <t>Свинець і вироби з нього</t>
  </si>
  <si>
    <t>Алюміній і вироби з нього</t>
  </si>
  <si>
    <t>Нікель і вироби з нього</t>
  </si>
  <si>
    <t xml:space="preserve">Мідь і вироби з неї </t>
  </si>
  <si>
    <t>Вироби з чорних металів</t>
  </si>
  <si>
    <t>Чорні метали</t>
  </si>
  <si>
    <t>Перли, дорогоцінне каміння, метали; біжутерія; монети</t>
  </si>
  <si>
    <t>Скло та вироби із скла</t>
  </si>
  <si>
    <t>Керамічні вироби</t>
  </si>
  <si>
    <t>Вироби з каменю, гіпсу, цементу, азбесту, слюди</t>
  </si>
  <si>
    <t>Пір'я та пух; штучні квіти; вироби з волосся людини</t>
  </si>
  <si>
    <t>Парасольки, батоги, хлисти</t>
  </si>
  <si>
    <t>Головні убори та їх частини</t>
  </si>
  <si>
    <t>Взуття, гетри та їх частини</t>
  </si>
  <si>
    <t>Інші готові текстильні вироби</t>
  </si>
  <si>
    <t>Одяг текстильний</t>
  </si>
  <si>
    <t>Одяг трикотажний</t>
  </si>
  <si>
    <t>Трикотажні полотна</t>
  </si>
  <si>
    <t>Текстильні матеріали та вироби технічного призначення</t>
  </si>
  <si>
    <t>Спеціальні тканини; мережива; гобелени; вишивка</t>
  </si>
  <si>
    <t>Килими та інші текстильні покриття для підлоги</t>
  </si>
  <si>
    <t>Вата, повсть; шпагати, мотузки, троси та канати і вироби з них</t>
  </si>
  <si>
    <t>Синтетичні або штучні штапельні волокна</t>
  </si>
  <si>
    <t>Нитки синтетичні або штучні</t>
  </si>
  <si>
    <t>Інші рослинні текстильні волокна</t>
  </si>
  <si>
    <t>Бавовна</t>
  </si>
  <si>
    <t>Вовна</t>
  </si>
  <si>
    <t>Шовк</t>
  </si>
  <si>
    <t>Друкована продукція</t>
  </si>
  <si>
    <t>Папір і картон; вироби з них</t>
  </si>
  <si>
    <t>Маса з деревини або з целюлози; папір або картон з макулатури</t>
  </si>
  <si>
    <t>Вироби із соломи та інших матеріалів для плетіння</t>
  </si>
  <si>
    <t>Корок та вироби з нього</t>
  </si>
  <si>
    <t>Деревина і вироби з деревини, деревне вугілля</t>
  </si>
  <si>
    <t>Хутро; вироби з нього</t>
  </si>
  <si>
    <t>Вироби із шкіри</t>
  </si>
  <si>
    <t>Шкури необроблені і шкіра вичинена</t>
  </si>
  <si>
    <t>Каучук, гума та вироби з них</t>
  </si>
  <si>
    <t>Пластмаси, полімерні матеріали та вироби з них</t>
  </si>
  <si>
    <t>Різноманітна хімічна продукція</t>
  </si>
  <si>
    <t>Фотографічні або кінематографічні товари</t>
  </si>
  <si>
    <t>Порох і вибухові речовини; піротехнічні вироби; сірники</t>
  </si>
  <si>
    <t>Білкові речовини; модифіковані крохмалі; клеї; ферменти</t>
  </si>
  <si>
    <t>Мило, поверхнево-активні органічні речовини, мийні засоби</t>
  </si>
  <si>
    <t>Парфумерні, косметичні та туалетні препарати</t>
  </si>
  <si>
    <t>Барвники, фарби і лаки; замазки; чорнило, туш</t>
  </si>
  <si>
    <t>Добрива</t>
  </si>
  <si>
    <t>Фармацевтична продукція</t>
  </si>
  <si>
    <t>Органічні хімічні сполуки</t>
  </si>
  <si>
    <t>Продукти неорганічної хімії</t>
  </si>
  <si>
    <t>Палива мінеральні; нафта і продукти її перегонки; бітумінозні речовини; воски мінеральні</t>
  </si>
  <si>
    <t>Руди, шлак і зола</t>
  </si>
  <si>
    <t>Сіль, сірка, землі та каміння, штукатурні матеріали, вапно та цемент</t>
  </si>
  <si>
    <t>Тютюн і промислові замінники тютюну</t>
  </si>
  <si>
    <t>Залишки харчової промисловості; корми для тварин</t>
  </si>
  <si>
    <t>Алкогольні і безалкогольні напої та оцет</t>
  </si>
  <si>
    <t>Різні харчові продукти</t>
  </si>
  <si>
    <t>Продукти переробки овочів, плодів, горіхів</t>
  </si>
  <si>
    <t>Готові продукти із зерна зернових культур, борошна, крохмалю або молока; борошняні кондитерські вироби</t>
  </si>
  <si>
    <t>Какао та продукти з нього</t>
  </si>
  <si>
    <t>Цукор і кондитерські вироби з цукру</t>
  </si>
  <si>
    <t>Готові харчові продукти з м'яса, риби або ракоподібних, молюсків</t>
  </si>
  <si>
    <t>Жири та олії; готові харчові жири; воски</t>
  </si>
  <si>
    <t>Рослинні матеріали</t>
  </si>
  <si>
    <t>Шелак; камеді, смоли та інші рослинні соки і екстракти</t>
  </si>
  <si>
    <t>Насіння і плоди олійних рослин; солома і фураж</t>
  </si>
  <si>
    <t>Борошно та крупи; солод; крохмалі; інулін</t>
  </si>
  <si>
    <t>Зернові культури</t>
  </si>
  <si>
    <t>Кава, чай, мате і прянощі</t>
  </si>
  <si>
    <t>09</t>
  </si>
  <si>
    <t>Їстівні плоди та горіхи</t>
  </si>
  <si>
    <t>08</t>
  </si>
  <si>
    <t>Овочі та деякі їстівні коренеплоди і бульби</t>
  </si>
  <si>
    <t>07</t>
  </si>
  <si>
    <t>Живі рослини, частини рослин</t>
  </si>
  <si>
    <t>06</t>
  </si>
  <si>
    <t>Інші продукти тваринного походження</t>
  </si>
  <si>
    <t>05</t>
  </si>
  <si>
    <t>Молоко та молочні продукти; яйця птиці; натуральний мед</t>
  </si>
  <si>
    <t>04</t>
  </si>
  <si>
    <t>Риба і ракоподібні, молюски та інші водяні безхребетні</t>
  </si>
  <si>
    <t>03</t>
  </si>
  <si>
    <t>М'ясо та їстівні субпродукти</t>
  </si>
  <si>
    <t>02</t>
  </si>
  <si>
    <t>Живі тварини</t>
  </si>
  <si>
    <t>01</t>
  </si>
  <si>
    <t xml:space="preserve"> Найменування товарної групи за УКТЗЕД</t>
  </si>
  <si>
    <t>Код</t>
  </si>
  <si>
    <t>Зброя, боєприпаси</t>
  </si>
  <si>
    <t>січень-листопад 2023 р.</t>
  </si>
  <si>
    <t>січень-листопад 2024 р.</t>
  </si>
  <si>
    <t xml:space="preserve"> Оподаткований імпорт за товарними групами за кодами УКТЗЕД за січень-листопад 2024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</si>
</sst>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_₴_-;\-* #,##0.00_₴_-;_-* &quot;-&quot;??_₴_-;_-@_-"/>
    <numFmt numFmtId="165" formatCode="_-* #,##0_₴_-;\-* #,##0_₴_-;_-* &quot;-&quot;??_₴_-;_-@_-"/>
    <numFmt numFmtId="166" formatCode="#,##0_ ;\-#,##0\ "/>
    <numFmt numFmtId="167" formatCode="#,##0.0_ ;\-#,##0.0\ 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Arial Narrow"/>
      <family val="2"/>
      <charset val="204"/>
    </font>
    <font>
      <b/>
      <sz val="10"/>
      <color theme="1"/>
      <name val="Arial Narrow"/>
      <family val="2"/>
      <charset val="204"/>
    </font>
    <font>
      <sz val="10"/>
      <color theme="1"/>
      <name val="Arial Narrow"/>
      <family val="2"/>
      <charset val="204"/>
    </font>
    <font>
      <b/>
      <i/>
      <sz val="10"/>
      <color theme="1"/>
      <name val="Arial Narrow"/>
      <family val="2"/>
      <charset val="204"/>
    </font>
    <font>
      <sz val="11"/>
      <color theme="1"/>
      <name val="Arial Narrow"/>
      <family val="2"/>
      <charset val="204"/>
    </font>
    <font>
      <sz val="14"/>
      <color theme="1"/>
      <name val="Arial Narrow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indexed="64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/>
      <bottom style="thin">
        <color theme="0" tint="-0.34998626667073579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9">
    <xf numFmtId="0" fontId="0" fillId="0" borderId="0" xfId="0"/>
    <xf numFmtId="0" fontId="5" fillId="0" borderId="0" xfId="0" applyFont="1" applyAlignment="1">
      <alignment horizontal="right"/>
    </xf>
    <xf numFmtId="0" fontId="6" fillId="0" borderId="0" xfId="0" applyFont="1"/>
    <xf numFmtId="0" fontId="7" fillId="0" borderId="0" xfId="0" applyFont="1" applyAlignment="1">
      <alignment horizontal="center" vertical="center"/>
    </xf>
    <xf numFmtId="9" fontId="3" fillId="0" borderId="1" xfId="2" applyFont="1" applyBorder="1" applyAlignment="1">
      <alignment horizontal="right" vertical="center" wrapText="1"/>
    </xf>
    <xf numFmtId="166" fontId="3" fillId="3" borderId="1" xfId="1" applyNumberFormat="1" applyFont="1" applyFill="1" applyBorder="1" applyAlignment="1">
      <alignment horizontal="right" vertical="center" wrapText="1"/>
    </xf>
    <xf numFmtId="165" fontId="3" fillId="3" borderId="1" xfId="1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9" fontId="4" fillId="0" borderId="3" xfId="2" applyFont="1" applyBorder="1" applyAlignment="1">
      <alignment horizontal="right" vertical="center" wrapText="1"/>
    </xf>
    <xf numFmtId="167" fontId="4" fillId="0" borderId="4" xfId="0" applyNumberFormat="1" applyFont="1" applyBorder="1" applyAlignment="1">
      <alignment horizontal="right" vertical="center" wrapText="1"/>
    </xf>
    <xf numFmtId="165" fontId="4" fillId="3" borderId="5" xfId="1" applyNumberFormat="1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center" vertical="center"/>
    </xf>
    <xf numFmtId="9" fontId="4" fillId="0" borderId="7" xfId="2" applyFont="1" applyBorder="1" applyAlignment="1">
      <alignment horizontal="right" vertical="center" wrapText="1"/>
    </xf>
    <xf numFmtId="165" fontId="4" fillId="3" borderId="8" xfId="1" applyNumberFormat="1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4" fillId="3" borderId="8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165" fontId="4" fillId="3" borderId="4" xfId="1" applyNumberFormat="1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left" vertical="center" wrapText="1"/>
    </xf>
    <xf numFmtId="49" fontId="4" fillId="0" borderId="9" xfId="0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justify" vertical="center"/>
    </xf>
    <xf numFmtId="0" fontId="2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</cellXfs>
  <cellStyles count="3"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4"/>
  <sheetViews>
    <sheetView tabSelected="1" workbookViewId="0">
      <selection activeCell="A2" sqref="A2"/>
    </sheetView>
  </sheetViews>
  <sheetFormatPr defaultColWidth="8.85546875" defaultRowHeight="16.5" x14ac:dyDescent="0.3"/>
  <cols>
    <col min="1" max="1" width="9.140625" style="2" customWidth="1"/>
    <col min="2" max="2" width="49.140625" style="2" customWidth="1"/>
    <col min="3" max="3" width="13.7109375" style="2" customWidth="1"/>
    <col min="4" max="4" width="14.42578125" style="2" customWidth="1"/>
    <col min="5" max="6" width="10.7109375" style="2" customWidth="1"/>
    <col min="7" max="16384" width="8.85546875" style="2"/>
  </cols>
  <sheetData>
    <row r="1" spans="1:6" ht="57.75" customHeight="1" x14ac:dyDescent="0.3">
      <c r="A1" s="26" t="s">
        <v>115</v>
      </c>
      <c r="B1" s="28"/>
      <c r="C1" s="28"/>
      <c r="D1" s="28"/>
      <c r="E1" s="28"/>
      <c r="F1" s="28"/>
    </row>
    <row r="2" spans="1:6" ht="18" x14ac:dyDescent="0.3">
      <c r="A2" s="25"/>
      <c r="F2" s="1" t="s">
        <v>0</v>
      </c>
    </row>
    <row r="3" spans="1:6" ht="24" customHeight="1" x14ac:dyDescent="0.3">
      <c r="A3" s="27" t="s">
        <v>111</v>
      </c>
      <c r="B3" s="27" t="s">
        <v>110</v>
      </c>
      <c r="C3" s="27" t="s">
        <v>113</v>
      </c>
      <c r="D3" s="27" t="s">
        <v>114</v>
      </c>
      <c r="E3" s="27" t="s">
        <v>1</v>
      </c>
      <c r="F3" s="27"/>
    </row>
    <row r="4" spans="1:6" x14ac:dyDescent="0.3">
      <c r="A4" s="27"/>
      <c r="B4" s="27"/>
      <c r="C4" s="27"/>
      <c r="D4" s="27"/>
      <c r="E4" s="27"/>
      <c r="F4" s="27"/>
    </row>
    <row r="5" spans="1:6" x14ac:dyDescent="0.3">
      <c r="A5" s="27"/>
      <c r="B5" s="27"/>
      <c r="C5" s="27"/>
      <c r="D5" s="27"/>
      <c r="E5" s="24" t="s">
        <v>2</v>
      </c>
      <c r="F5" s="24" t="s">
        <v>3</v>
      </c>
    </row>
    <row r="6" spans="1:6" x14ac:dyDescent="0.3">
      <c r="A6" s="23" t="s">
        <v>109</v>
      </c>
      <c r="B6" s="22" t="s">
        <v>108</v>
      </c>
      <c r="C6" s="21">
        <v>67754.340639999995</v>
      </c>
      <c r="D6" s="21">
        <v>71489.243450000009</v>
      </c>
      <c r="E6" s="10">
        <v>3734.9028100000141</v>
      </c>
      <c r="F6" s="14">
        <f t="shared" ref="F6:F37" si="0">E6/C6</f>
        <v>5.5124185029631102E-2</v>
      </c>
    </row>
    <row r="7" spans="1:6" x14ac:dyDescent="0.3">
      <c r="A7" s="20" t="s">
        <v>107</v>
      </c>
      <c r="B7" s="18" t="s">
        <v>106</v>
      </c>
      <c r="C7" s="15">
        <v>130526.7236</v>
      </c>
      <c r="D7" s="15">
        <v>93228.639589999904</v>
      </c>
      <c r="E7" s="10">
        <v>-37298.084010000093</v>
      </c>
      <c r="F7" s="14">
        <f t="shared" si="0"/>
        <v>-0.28575055729047727</v>
      </c>
    </row>
    <row r="8" spans="1:6" x14ac:dyDescent="0.3">
      <c r="A8" s="20" t="s">
        <v>105</v>
      </c>
      <c r="B8" s="18" t="s">
        <v>104</v>
      </c>
      <c r="C8" s="15">
        <v>686657.28646999795</v>
      </c>
      <c r="D8" s="15">
        <v>812250.63327000407</v>
      </c>
      <c r="E8" s="10">
        <v>125593.34680000611</v>
      </c>
      <c r="F8" s="14">
        <f t="shared" si="0"/>
        <v>0.18290543080910515</v>
      </c>
    </row>
    <row r="9" spans="1:6" x14ac:dyDescent="0.3">
      <c r="A9" s="20" t="s">
        <v>103</v>
      </c>
      <c r="B9" s="18" t="s">
        <v>102</v>
      </c>
      <c r="C9" s="15">
        <v>254803.918750001</v>
      </c>
      <c r="D9" s="15">
        <v>282406.30802000203</v>
      </c>
      <c r="E9" s="10">
        <v>27602.389270001033</v>
      </c>
      <c r="F9" s="14">
        <f t="shared" si="0"/>
        <v>0.10832796216561691</v>
      </c>
    </row>
    <row r="10" spans="1:6" ht="16.5" customHeight="1" x14ac:dyDescent="0.3">
      <c r="A10" s="20" t="s">
        <v>101</v>
      </c>
      <c r="B10" s="18" t="s">
        <v>100</v>
      </c>
      <c r="C10" s="15">
        <v>20714.702280000001</v>
      </c>
      <c r="D10" s="15">
        <v>20640.03414</v>
      </c>
      <c r="E10" s="10">
        <v>-74.668140000001586</v>
      </c>
      <c r="F10" s="14">
        <f t="shared" si="0"/>
        <v>-3.6045963389053151E-3</v>
      </c>
    </row>
    <row r="11" spans="1:6" ht="16.5" customHeight="1" x14ac:dyDescent="0.3">
      <c r="A11" s="20" t="s">
        <v>99</v>
      </c>
      <c r="B11" s="18" t="s">
        <v>98</v>
      </c>
      <c r="C11" s="15">
        <v>40058.199599999898</v>
      </c>
      <c r="D11" s="15">
        <v>51337.337310000097</v>
      </c>
      <c r="E11" s="10">
        <v>11279.137710000199</v>
      </c>
      <c r="F11" s="14">
        <f t="shared" si="0"/>
        <v>0.28156876301550576</v>
      </c>
    </row>
    <row r="12" spans="1:6" ht="16.5" customHeight="1" x14ac:dyDescent="0.3">
      <c r="A12" s="20" t="s">
        <v>97</v>
      </c>
      <c r="B12" s="18" t="s">
        <v>96</v>
      </c>
      <c r="C12" s="15">
        <v>337847.12278999499</v>
      </c>
      <c r="D12" s="15">
        <v>294659.41348999797</v>
      </c>
      <c r="E12" s="10">
        <v>-43187.709299997019</v>
      </c>
      <c r="F12" s="14">
        <f t="shared" si="0"/>
        <v>-0.12783210625961849</v>
      </c>
    </row>
    <row r="13" spans="1:6" ht="16.5" customHeight="1" x14ac:dyDescent="0.3">
      <c r="A13" s="20" t="s">
        <v>95</v>
      </c>
      <c r="B13" s="18" t="s">
        <v>94</v>
      </c>
      <c r="C13" s="15">
        <v>688306.67457000201</v>
      </c>
      <c r="D13" s="15">
        <v>737781.48898999998</v>
      </c>
      <c r="E13" s="10">
        <v>49474.814419997972</v>
      </c>
      <c r="F13" s="14">
        <f t="shared" si="0"/>
        <v>7.1879027543799157E-2</v>
      </c>
    </row>
    <row r="14" spans="1:6" ht="16.5" customHeight="1" x14ac:dyDescent="0.3">
      <c r="A14" s="20" t="s">
        <v>93</v>
      </c>
      <c r="B14" s="18" t="s">
        <v>92</v>
      </c>
      <c r="C14" s="15">
        <v>261679.80803000001</v>
      </c>
      <c r="D14" s="15">
        <v>325369.52077999903</v>
      </c>
      <c r="E14" s="10">
        <v>63689.712749999017</v>
      </c>
      <c r="F14" s="14">
        <f t="shared" si="0"/>
        <v>0.24338795274069208</v>
      </c>
    </row>
    <row r="15" spans="1:6" ht="16.5" customHeight="1" x14ac:dyDescent="0.3">
      <c r="A15" s="19">
        <v>10</v>
      </c>
      <c r="B15" s="18" t="s">
        <v>91</v>
      </c>
      <c r="C15" s="15">
        <v>111296.40775</v>
      </c>
      <c r="D15" s="15">
        <v>100448.00412</v>
      </c>
      <c r="E15" s="10">
        <v>-10848.403630000001</v>
      </c>
      <c r="F15" s="14">
        <f t="shared" si="0"/>
        <v>-9.7473079763439177E-2</v>
      </c>
    </row>
    <row r="16" spans="1:6" ht="16.5" customHeight="1" x14ac:dyDescent="0.3">
      <c r="A16" s="19">
        <v>11</v>
      </c>
      <c r="B16" s="18" t="s">
        <v>90</v>
      </c>
      <c r="C16" s="15">
        <v>23205.882710000002</v>
      </c>
      <c r="D16" s="15">
        <v>26430.786539999899</v>
      </c>
      <c r="E16" s="10">
        <v>3224.9038299998974</v>
      </c>
      <c r="F16" s="14">
        <f t="shared" si="0"/>
        <v>0.13896923768429653</v>
      </c>
    </row>
    <row r="17" spans="1:6" ht="16.5" customHeight="1" x14ac:dyDescent="0.3">
      <c r="A17" s="19">
        <v>12</v>
      </c>
      <c r="B17" s="18" t="s">
        <v>89</v>
      </c>
      <c r="C17" s="15">
        <v>371642.59367999999</v>
      </c>
      <c r="D17" s="15">
        <v>389452.76739999995</v>
      </c>
      <c r="E17" s="10">
        <v>17810.173719999962</v>
      </c>
      <c r="F17" s="14">
        <f t="shared" si="0"/>
        <v>4.7922853900151378E-2</v>
      </c>
    </row>
    <row r="18" spans="1:6" ht="16.5" customHeight="1" x14ac:dyDescent="0.3">
      <c r="A18" s="19">
        <v>13</v>
      </c>
      <c r="B18" s="18" t="s">
        <v>88</v>
      </c>
      <c r="C18" s="15">
        <v>29179.01757</v>
      </c>
      <c r="D18" s="15">
        <v>31327.68247</v>
      </c>
      <c r="E18" s="10">
        <v>2148.6648999999998</v>
      </c>
      <c r="F18" s="14">
        <f t="shared" si="0"/>
        <v>7.3637328427709633E-2</v>
      </c>
    </row>
    <row r="19" spans="1:6" ht="16.5" customHeight="1" x14ac:dyDescent="0.3">
      <c r="A19" s="19">
        <v>14</v>
      </c>
      <c r="B19" s="18" t="s">
        <v>87</v>
      </c>
      <c r="C19" s="15">
        <v>1209.0336499999999</v>
      </c>
      <c r="D19" s="15">
        <v>1005.80189</v>
      </c>
      <c r="E19" s="10">
        <v>-203.23175999999989</v>
      </c>
      <c r="F19" s="14">
        <f t="shared" si="0"/>
        <v>-0.16809437851460951</v>
      </c>
    </row>
    <row r="20" spans="1:6" ht="16.5" customHeight="1" x14ac:dyDescent="0.3">
      <c r="A20" s="19">
        <v>15</v>
      </c>
      <c r="B20" s="18" t="s">
        <v>86</v>
      </c>
      <c r="C20" s="15">
        <v>211820.03307000099</v>
      </c>
      <c r="D20" s="15">
        <v>250376.30931000097</v>
      </c>
      <c r="E20" s="10">
        <v>38556.276239999977</v>
      </c>
      <c r="F20" s="14">
        <f t="shared" si="0"/>
        <v>0.18202374761814022</v>
      </c>
    </row>
    <row r="21" spans="1:6" ht="16.5" customHeight="1" x14ac:dyDescent="0.3">
      <c r="A21" s="19">
        <v>16</v>
      </c>
      <c r="B21" s="18" t="s">
        <v>85</v>
      </c>
      <c r="C21" s="15">
        <v>150910.62187</v>
      </c>
      <c r="D21" s="15">
        <v>175147.94051999899</v>
      </c>
      <c r="E21" s="10">
        <v>24237.318649998982</v>
      </c>
      <c r="F21" s="14">
        <f t="shared" si="0"/>
        <v>0.16060710869562186</v>
      </c>
    </row>
    <row r="22" spans="1:6" ht="16.5" customHeight="1" x14ac:dyDescent="0.3">
      <c r="A22" s="19">
        <v>17</v>
      </c>
      <c r="B22" s="18" t="s">
        <v>84</v>
      </c>
      <c r="C22" s="15">
        <v>90512.324859999993</v>
      </c>
      <c r="D22" s="15">
        <v>94385.015089999899</v>
      </c>
      <c r="E22" s="10">
        <v>3872.6902299999056</v>
      </c>
      <c r="F22" s="14">
        <f t="shared" si="0"/>
        <v>4.2786330325621312E-2</v>
      </c>
    </row>
    <row r="23" spans="1:6" ht="16.5" customHeight="1" x14ac:dyDescent="0.3">
      <c r="A23" s="19">
        <v>18</v>
      </c>
      <c r="B23" s="18" t="s">
        <v>83</v>
      </c>
      <c r="C23" s="15">
        <v>306078.47902999999</v>
      </c>
      <c r="D23" s="15">
        <v>452951.34076000098</v>
      </c>
      <c r="E23" s="10">
        <v>146872.86173000099</v>
      </c>
      <c r="F23" s="14">
        <f t="shared" si="0"/>
        <v>0.47985360550489858</v>
      </c>
    </row>
    <row r="24" spans="1:6" ht="25.5" customHeight="1" x14ac:dyDescent="0.3">
      <c r="A24" s="19">
        <v>19</v>
      </c>
      <c r="B24" s="18" t="s">
        <v>82</v>
      </c>
      <c r="C24" s="15">
        <v>233421.63221999898</v>
      </c>
      <c r="D24" s="15">
        <v>260884.550170003</v>
      </c>
      <c r="E24" s="10">
        <v>27462.917950004019</v>
      </c>
      <c r="F24" s="14">
        <f t="shared" si="0"/>
        <v>0.11765369682669481</v>
      </c>
    </row>
    <row r="25" spans="1:6" ht="16.5" customHeight="1" x14ac:dyDescent="0.3">
      <c r="A25" s="19">
        <v>20</v>
      </c>
      <c r="B25" s="18" t="s">
        <v>81</v>
      </c>
      <c r="C25" s="15">
        <v>253831.68918000002</v>
      </c>
      <c r="D25" s="15">
        <v>254247.93539</v>
      </c>
      <c r="E25" s="10">
        <v>416.24620999998297</v>
      </c>
      <c r="F25" s="14">
        <f t="shared" si="0"/>
        <v>1.6398512390027461E-3</v>
      </c>
    </row>
    <row r="26" spans="1:6" ht="16.5" customHeight="1" x14ac:dyDescent="0.3">
      <c r="A26" s="19">
        <v>21</v>
      </c>
      <c r="B26" s="18" t="s">
        <v>80</v>
      </c>
      <c r="C26" s="15">
        <v>422022.828029998</v>
      </c>
      <c r="D26" s="15">
        <v>498013.28082999698</v>
      </c>
      <c r="E26" s="10">
        <v>75990.45279999898</v>
      </c>
      <c r="F26" s="14">
        <f t="shared" si="0"/>
        <v>0.18006242258202551</v>
      </c>
    </row>
    <row r="27" spans="1:6" ht="16.5" customHeight="1" x14ac:dyDescent="0.3">
      <c r="A27" s="19">
        <v>22</v>
      </c>
      <c r="B27" s="18" t="s">
        <v>79</v>
      </c>
      <c r="C27" s="15">
        <v>627151.69928000297</v>
      </c>
      <c r="D27" s="15">
        <v>716617.55406000395</v>
      </c>
      <c r="E27" s="10">
        <v>89465.854780000984</v>
      </c>
      <c r="F27" s="14">
        <f t="shared" si="0"/>
        <v>0.1426542491756167</v>
      </c>
    </row>
    <row r="28" spans="1:6" ht="16.5" customHeight="1" x14ac:dyDescent="0.3">
      <c r="A28" s="19">
        <v>23</v>
      </c>
      <c r="B28" s="18" t="s">
        <v>78</v>
      </c>
      <c r="C28" s="15">
        <v>368957.62707000098</v>
      </c>
      <c r="D28" s="15">
        <v>394427.37178999902</v>
      </c>
      <c r="E28" s="10">
        <v>25469.744719998038</v>
      </c>
      <c r="F28" s="14">
        <f t="shared" si="0"/>
        <v>6.9031625453200768E-2</v>
      </c>
    </row>
    <row r="29" spans="1:6" ht="16.5" customHeight="1" x14ac:dyDescent="0.3">
      <c r="A29" s="19">
        <v>24</v>
      </c>
      <c r="B29" s="18" t="s">
        <v>77</v>
      </c>
      <c r="C29" s="15">
        <v>443129.38342000096</v>
      </c>
      <c r="D29" s="15">
        <v>440039.89593999897</v>
      </c>
      <c r="E29" s="10">
        <v>-3089.4874800019898</v>
      </c>
      <c r="F29" s="14">
        <f t="shared" si="0"/>
        <v>-6.9719761216415505E-3</v>
      </c>
    </row>
    <row r="30" spans="1:6" ht="25.5" customHeight="1" x14ac:dyDescent="0.3">
      <c r="A30" s="19">
        <v>25</v>
      </c>
      <c r="B30" s="18" t="s">
        <v>76</v>
      </c>
      <c r="C30" s="15">
        <v>217151.70279999799</v>
      </c>
      <c r="D30" s="15">
        <v>212835.24182</v>
      </c>
      <c r="E30" s="10">
        <v>-4316.4609799979953</v>
      </c>
      <c r="F30" s="14">
        <f t="shared" si="0"/>
        <v>-1.9877628977073052E-2</v>
      </c>
    </row>
    <row r="31" spans="1:6" ht="16.5" customHeight="1" x14ac:dyDescent="0.3">
      <c r="A31" s="19">
        <v>26</v>
      </c>
      <c r="B31" s="18" t="s">
        <v>75</v>
      </c>
      <c r="C31" s="15">
        <v>14185.435310000001</v>
      </c>
      <c r="D31" s="15">
        <v>31285.812910000001</v>
      </c>
      <c r="E31" s="10">
        <v>17100.3776</v>
      </c>
      <c r="F31" s="14">
        <f t="shared" si="0"/>
        <v>1.2054883918821382</v>
      </c>
    </row>
    <row r="32" spans="1:6" ht="25.5" customHeight="1" x14ac:dyDescent="0.3">
      <c r="A32" s="19">
        <v>27</v>
      </c>
      <c r="B32" s="18" t="s">
        <v>74</v>
      </c>
      <c r="C32" s="15">
        <v>8805266.1001000907</v>
      </c>
      <c r="D32" s="15">
        <v>8631530.6505799498</v>
      </c>
      <c r="E32" s="10">
        <v>-173735.44952014089</v>
      </c>
      <c r="F32" s="14">
        <f t="shared" si="0"/>
        <v>-1.9730857369337881E-2</v>
      </c>
    </row>
    <row r="33" spans="1:6" ht="16.5" customHeight="1" x14ac:dyDescent="0.3">
      <c r="A33" s="19">
        <v>28</v>
      </c>
      <c r="B33" s="18" t="s">
        <v>73</v>
      </c>
      <c r="C33" s="15">
        <v>319822.01844999602</v>
      </c>
      <c r="D33" s="15">
        <v>312662.23292000004</v>
      </c>
      <c r="E33" s="10">
        <v>-7159.7855299959774</v>
      </c>
      <c r="F33" s="14">
        <f t="shared" si="0"/>
        <v>-2.2386781137507597E-2</v>
      </c>
    </row>
    <row r="34" spans="1:6" ht="16.5" customHeight="1" x14ac:dyDescent="0.3">
      <c r="A34" s="19">
        <v>29</v>
      </c>
      <c r="B34" s="18" t="s">
        <v>72</v>
      </c>
      <c r="C34" s="15">
        <v>524932.93513</v>
      </c>
      <c r="D34" s="15">
        <v>642194.62349999801</v>
      </c>
      <c r="E34" s="10">
        <v>117261.68836999801</v>
      </c>
      <c r="F34" s="14">
        <f t="shared" si="0"/>
        <v>0.22338413256725467</v>
      </c>
    </row>
    <row r="35" spans="1:6" ht="16.5" customHeight="1" x14ac:dyDescent="0.3">
      <c r="A35" s="19">
        <v>30</v>
      </c>
      <c r="B35" s="18" t="s">
        <v>71</v>
      </c>
      <c r="C35" s="15">
        <v>1705382.1477000201</v>
      </c>
      <c r="D35" s="15">
        <v>2180570.6765100197</v>
      </c>
      <c r="E35" s="10">
        <v>475188.52880999958</v>
      </c>
      <c r="F35" s="14">
        <f t="shared" si="0"/>
        <v>0.27864049676541247</v>
      </c>
    </row>
    <row r="36" spans="1:6" ht="16.5" customHeight="1" x14ac:dyDescent="0.3">
      <c r="A36" s="19">
        <v>31</v>
      </c>
      <c r="B36" s="18" t="s">
        <v>70</v>
      </c>
      <c r="C36" s="15">
        <v>1189263.6638399898</v>
      </c>
      <c r="D36" s="15">
        <v>1081387.3849500101</v>
      </c>
      <c r="E36" s="10">
        <v>-107876.2788899797</v>
      </c>
      <c r="F36" s="14">
        <f t="shared" si="0"/>
        <v>-9.0708462866560743E-2</v>
      </c>
    </row>
    <row r="37" spans="1:6" ht="16.5" customHeight="1" x14ac:dyDescent="0.3">
      <c r="A37" s="19">
        <v>32</v>
      </c>
      <c r="B37" s="18" t="s">
        <v>69</v>
      </c>
      <c r="C37" s="15">
        <v>337715.090389997</v>
      </c>
      <c r="D37" s="15">
        <v>364097.51887000003</v>
      </c>
      <c r="E37" s="10">
        <v>26382.428480003029</v>
      </c>
      <c r="F37" s="14">
        <f t="shared" si="0"/>
        <v>7.8120371966607469E-2</v>
      </c>
    </row>
    <row r="38" spans="1:6" ht="16.5" customHeight="1" x14ac:dyDescent="0.3">
      <c r="A38" s="19">
        <v>33</v>
      </c>
      <c r="B38" s="18" t="s">
        <v>68</v>
      </c>
      <c r="C38" s="15">
        <v>712155.14078999602</v>
      </c>
      <c r="D38" s="15">
        <v>789164.19754999899</v>
      </c>
      <c r="E38" s="10">
        <v>77009.056760002975</v>
      </c>
      <c r="F38" s="14">
        <f t="shared" ref="F38:F69" si="1">E38/C38</f>
        <v>0.10813522552765199</v>
      </c>
    </row>
    <row r="39" spans="1:6" ht="16.5" customHeight="1" x14ac:dyDescent="0.3">
      <c r="A39" s="19">
        <v>34</v>
      </c>
      <c r="B39" s="18" t="s">
        <v>67</v>
      </c>
      <c r="C39" s="15">
        <v>425328.51346999902</v>
      </c>
      <c r="D39" s="15">
        <v>448892.79174000002</v>
      </c>
      <c r="E39" s="10">
        <v>23564.278270000999</v>
      </c>
      <c r="F39" s="14">
        <f t="shared" si="1"/>
        <v>5.5402535978023797E-2</v>
      </c>
    </row>
    <row r="40" spans="1:6" ht="16.5" customHeight="1" x14ac:dyDescent="0.3">
      <c r="A40" s="19">
        <v>35</v>
      </c>
      <c r="B40" s="18" t="s">
        <v>66</v>
      </c>
      <c r="C40" s="15">
        <v>116161.24182</v>
      </c>
      <c r="D40" s="15">
        <v>118728.380760001</v>
      </c>
      <c r="E40" s="10">
        <v>2567.1389400010085</v>
      </c>
      <c r="F40" s="14">
        <f t="shared" si="1"/>
        <v>2.2099789049939485E-2</v>
      </c>
    </row>
    <row r="41" spans="1:6" ht="16.5" customHeight="1" x14ac:dyDescent="0.3">
      <c r="A41" s="19">
        <v>36</v>
      </c>
      <c r="B41" s="18" t="s">
        <v>65</v>
      </c>
      <c r="C41" s="15">
        <v>6921.0864299999994</v>
      </c>
      <c r="D41" s="15">
        <v>9171.0050900000006</v>
      </c>
      <c r="E41" s="10">
        <v>2249.9186600000012</v>
      </c>
      <c r="F41" s="14">
        <f t="shared" si="1"/>
        <v>0.32508171697546645</v>
      </c>
    </row>
    <row r="42" spans="1:6" ht="16.5" customHeight="1" x14ac:dyDescent="0.3">
      <c r="A42" s="19">
        <v>37</v>
      </c>
      <c r="B42" s="18" t="s">
        <v>64</v>
      </c>
      <c r="C42" s="15">
        <v>21596.78354</v>
      </c>
      <c r="D42" s="15">
        <v>25550.88422</v>
      </c>
      <c r="E42" s="10">
        <v>3954.1006799999996</v>
      </c>
      <c r="F42" s="14">
        <f t="shared" si="1"/>
        <v>0.18308748025725685</v>
      </c>
    </row>
    <row r="43" spans="1:6" ht="16.5" customHeight="1" x14ac:dyDescent="0.3">
      <c r="A43" s="19">
        <v>38</v>
      </c>
      <c r="B43" s="18" t="s">
        <v>63</v>
      </c>
      <c r="C43" s="15">
        <v>1107147.5124500101</v>
      </c>
      <c r="D43" s="15">
        <v>1136820.85614</v>
      </c>
      <c r="E43" s="10">
        <v>29673.343689989997</v>
      </c>
      <c r="F43" s="14">
        <f t="shared" si="1"/>
        <v>2.6801617089240226E-2</v>
      </c>
    </row>
    <row r="44" spans="1:6" ht="16.5" customHeight="1" x14ac:dyDescent="0.3">
      <c r="A44" s="19">
        <v>39</v>
      </c>
      <c r="B44" s="18" t="s">
        <v>62</v>
      </c>
      <c r="C44" s="15">
        <v>2323155.9252900202</v>
      </c>
      <c r="D44" s="15">
        <v>2389241.9849198801</v>
      </c>
      <c r="E44" s="10">
        <v>66086.059629859868</v>
      </c>
      <c r="F44" s="14">
        <f t="shared" si="1"/>
        <v>2.8446674160112501E-2</v>
      </c>
    </row>
    <row r="45" spans="1:6" ht="16.5" customHeight="1" x14ac:dyDescent="0.3">
      <c r="A45" s="19">
        <v>40</v>
      </c>
      <c r="B45" s="18" t="s">
        <v>61</v>
      </c>
      <c r="C45" s="15">
        <v>808223.18544999103</v>
      </c>
      <c r="D45" s="15">
        <v>865178.48840999603</v>
      </c>
      <c r="E45" s="10">
        <v>56955.302960005007</v>
      </c>
      <c r="F45" s="14">
        <f t="shared" si="1"/>
        <v>7.0469771203475487E-2</v>
      </c>
    </row>
    <row r="46" spans="1:6" ht="16.5" customHeight="1" x14ac:dyDescent="0.3">
      <c r="A46" s="19">
        <v>41</v>
      </c>
      <c r="B46" s="18" t="s">
        <v>60</v>
      </c>
      <c r="C46" s="15">
        <v>18625.632170000001</v>
      </c>
      <c r="D46" s="15">
        <v>13604.658789999999</v>
      </c>
      <c r="E46" s="10">
        <v>-5020.9733800000013</v>
      </c>
      <c r="F46" s="14">
        <f t="shared" si="1"/>
        <v>-0.26957331349467967</v>
      </c>
    </row>
    <row r="47" spans="1:6" ht="16.5" customHeight="1" x14ac:dyDescent="0.3">
      <c r="A47" s="19">
        <v>42</v>
      </c>
      <c r="B47" s="18" t="s">
        <v>59</v>
      </c>
      <c r="C47" s="15">
        <v>117999.25331999999</v>
      </c>
      <c r="D47" s="15">
        <v>126711.68035000101</v>
      </c>
      <c r="E47" s="10">
        <v>8712.4270300010248</v>
      </c>
      <c r="F47" s="14">
        <f t="shared" si="1"/>
        <v>7.3834594583187363E-2</v>
      </c>
    </row>
    <row r="48" spans="1:6" ht="16.5" customHeight="1" x14ac:dyDescent="0.3">
      <c r="A48" s="19">
        <v>43</v>
      </c>
      <c r="B48" s="18" t="s">
        <v>58</v>
      </c>
      <c r="C48" s="15">
        <v>2621.5958799999999</v>
      </c>
      <c r="D48" s="15">
        <v>8129.49550000001</v>
      </c>
      <c r="E48" s="10">
        <v>5507.8996200000101</v>
      </c>
      <c r="F48" s="14">
        <f t="shared" si="1"/>
        <v>2.1009720308226951</v>
      </c>
    </row>
    <row r="49" spans="1:6" ht="16.5" customHeight="1" x14ac:dyDescent="0.3">
      <c r="A49" s="19">
        <v>44</v>
      </c>
      <c r="B49" s="18" t="s">
        <v>57</v>
      </c>
      <c r="C49" s="15">
        <v>179458.49760999798</v>
      </c>
      <c r="D49" s="15">
        <v>197283.24792000101</v>
      </c>
      <c r="E49" s="10">
        <v>17824.75031000303</v>
      </c>
      <c r="F49" s="14">
        <f t="shared" si="1"/>
        <v>9.932519522558389E-2</v>
      </c>
    </row>
    <row r="50" spans="1:6" ht="16.5" customHeight="1" x14ac:dyDescent="0.3">
      <c r="A50" s="19">
        <v>45</v>
      </c>
      <c r="B50" s="18" t="s">
        <v>56</v>
      </c>
      <c r="C50" s="15">
        <v>8199.3091300000106</v>
      </c>
      <c r="D50" s="15">
        <v>6395.7479599999997</v>
      </c>
      <c r="E50" s="10">
        <v>-1803.5611700000109</v>
      </c>
      <c r="F50" s="14">
        <f t="shared" si="1"/>
        <v>-0.21996501673550251</v>
      </c>
    </row>
    <row r="51" spans="1:6" ht="16.5" customHeight="1" x14ac:dyDescent="0.3">
      <c r="A51" s="19">
        <v>46</v>
      </c>
      <c r="B51" s="18" t="s">
        <v>55</v>
      </c>
      <c r="C51" s="15">
        <v>2263.2646100000102</v>
      </c>
      <c r="D51" s="15">
        <v>2835.9396200000001</v>
      </c>
      <c r="E51" s="10">
        <v>572.67500999998992</v>
      </c>
      <c r="F51" s="14">
        <f t="shared" si="1"/>
        <v>0.25303051506645852</v>
      </c>
    </row>
    <row r="52" spans="1:6" ht="16.5" customHeight="1" x14ac:dyDescent="0.3">
      <c r="A52" s="19">
        <v>47</v>
      </c>
      <c r="B52" s="18" t="s">
        <v>54</v>
      </c>
      <c r="C52" s="15">
        <v>30068.38652</v>
      </c>
      <c r="D52" s="15">
        <v>48689.869429999904</v>
      </c>
      <c r="E52" s="10">
        <v>18621.482909999904</v>
      </c>
      <c r="F52" s="14">
        <f t="shared" si="1"/>
        <v>0.61930436133025679</v>
      </c>
    </row>
    <row r="53" spans="1:6" ht="16.5" customHeight="1" x14ac:dyDescent="0.3">
      <c r="A53" s="19">
        <v>48</v>
      </c>
      <c r="B53" s="18" t="s">
        <v>53</v>
      </c>
      <c r="C53" s="15">
        <v>613089.77917000395</v>
      </c>
      <c r="D53" s="15">
        <v>697064.92468999897</v>
      </c>
      <c r="E53" s="10">
        <v>83975.145519995014</v>
      </c>
      <c r="F53" s="14">
        <f t="shared" si="1"/>
        <v>0.13697038895947652</v>
      </c>
    </row>
    <row r="54" spans="1:6" ht="16.5" customHeight="1" x14ac:dyDescent="0.3">
      <c r="A54" s="19">
        <v>49</v>
      </c>
      <c r="B54" s="18" t="s">
        <v>52</v>
      </c>
      <c r="C54" s="15">
        <v>15728.2399899999</v>
      </c>
      <c r="D54" s="15">
        <v>20214.4371400001</v>
      </c>
      <c r="E54" s="10">
        <v>4486.1971500002001</v>
      </c>
      <c r="F54" s="14">
        <f t="shared" si="1"/>
        <v>0.28523198735856958</v>
      </c>
    </row>
    <row r="55" spans="1:6" ht="16.5" customHeight="1" x14ac:dyDescent="0.3">
      <c r="A55" s="19">
        <v>50</v>
      </c>
      <c r="B55" s="18" t="s">
        <v>51</v>
      </c>
      <c r="C55" s="15">
        <v>50.683109999999999</v>
      </c>
      <c r="D55" s="15">
        <v>108.57657</v>
      </c>
      <c r="E55" s="10">
        <v>57.893460000000005</v>
      </c>
      <c r="F55" s="14">
        <f t="shared" si="1"/>
        <v>1.1422633693946564</v>
      </c>
    </row>
    <row r="56" spans="1:6" ht="16.5" customHeight="1" x14ac:dyDescent="0.3">
      <c r="A56" s="19">
        <v>51</v>
      </c>
      <c r="B56" s="18" t="s">
        <v>50</v>
      </c>
      <c r="C56" s="15">
        <v>2997.5317200000004</v>
      </c>
      <c r="D56" s="15">
        <v>2643.6124</v>
      </c>
      <c r="E56" s="10">
        <v>-353.91932000000043</v>
      </c>
      <c r="F56" s="14">
        <f t="shared" si="1"/>
        <v>-0.11807025014567665</v>
      </c>
    </row>
    <row r="57" spans="1:6" ht="16.5" customHeight="1" x14ac:dyDescent="0.3">
      <c r="A57" s="19">
        <v>52</v>
      </c>
      <c r="B57" s="18" t="s">
        <v>49</v>
      </c>
      <c r="C57" s="15">
        <v>66632.869200000001</v>
      </c>
      <c r="D57" s="15">
        <v>63264.864139999998</v>
      </c>
      <c r="E57" s="10">
        <v>-3368.0050600000031</v>
      </c>
      <c r="F57" s="14">
        <f t="shared" si="1"/>
        <v>-5.0545700649492716E-2</v>
      </c>
    </row>
    <row r="58" spans="1:6" ht="16.5" customHeight="1" x14ac:dyDescent="0.3">
      <c r="A58" s="19">
        <v>53</v>
      </c>
      <c r="B58" s="18" t="s">
        <v>48</v>
      </c>
      <c r="C58" s="15">
        <v>8396.4348100000007</v>
      </c>
      <c r="D58" s="15">
        <v>7443.9989999999998</v>
      </c>
      <c r="E58" s="10">
        <v>-952.43581000000086</v>
      </c>
      <c r="F58" s="14">
        <f t="shared" si="1"/>
        <v>-0.11343335969996066</v>
      </c>
    </row>
    <row r="59" spans="1:6" ht="16.5" customHeight="1" x14ac:dyDescent="0.3">
      <c r="A59" s="19">
        <v>54</v>
      </c>
      <c r="B59" s="18" t="s">
        <v>47</v>
      </c>
      <c r="C59" s="15">
        <v>123406.24195</v>
      </c>
      <c r="D59" s="15">
        <v>143926.89702</v>
      </c>
      <c r="E59" s="10">
        <v>20520.655070000008</v>
      </c>
      <c r="F59" s="14">
        <f t="shared" si="1"/>
        <v>0.16628538999116657</v>
      </c>
    </row>
    <row r="60" spans="1:6" ht="16.5" customHeight="1" x14ac:dyDescent="0.3">
      <c r="A60" s="19">
        <v>55</v>
      </c>
      <c r="B60" s="18" t="s">
        <v>46</v>
      </c>
      <c r="C60" s="15">
        <v>134465.67890999999</v>
      </c>
      <c r="D60" s="15">
        <v>120205.18119</v>
      </c>
      <c r="E60" s="10">
        <v>-14260.497719999985</v>
      </c>
      <c r="F60" s="14">
        <f t="shared" si="1"/>
        <v>-0.10605306748605169</v>
      </c>
    </row>
    <row r="61" spans="1:6" ht="16.5" customHeight="1" x14ac:dyDescent="0.3">
      <c r="A61" s="19">
        <v>56</v>
      </c>
      <c r="B61" s="18" t="s">
        <v>45</v>
      </c>
      <c r="C61" s="15">
        <v>112959.04326999999</v>
      </c>
      <c r="D61" s="15">
        <v>120748.34063999999</v>
      </c>
      <c r="E61" s="10">
        <v>7789.2973700000002</v>
      </c>
      <c r="F61" s="14">
        <f t="shared" si="1"/>
        <v>6.8956828461990929E-2</v>
      </c>
    </row>
    <row r="62" spans="1:6" ht="16.5" customHeight="1" x14ac:dyDescent="0.3">
      <c r="A62" s="19">
        <v>57</v>
      </c>
      <c r="B62" s="18" t="s">
        <v>44</v>
      </c>
      <c r="C62" s="15">
        <v>26827.337659999797</v>
      </c>
      <c r="D62" s="15">
        <v>33712.324689999994</v>
      </c>
      <c r="E62" s="10">
        <v>6884.9870300001967</v>
      </c>
      <c r="F62" s="14">
        <f t="shared" si="1"/>
        <v>0.25664071169707897</v>
      </c>
    </row>
    <row r="63" spans="1:6" ht="16.5" customHeight="1" x14ac:dyDescent="0.3">
      <c r="A63" s="19">
        <v>58</v>
      </c>
      <c r="B63" s="18" t="s">
        <v>43</v>
      </c>
      <c r="C63" s="15">
        <v>46407.107760000101</v>
      </c>
      <c r="D63" s="15">
        <v>42363.738030000095</v>
      </c>
      <c r="E63" s="10">
        <v>-4043.3697300000058</v>
      </c>
      <c r="F63" s="14">
        <f t="shared" si="1"/>
        <v>-8.7128242313888105E-2</v>
      </c>
    </row>
    <row r="64" spans="1:6" ht="16.5" customHeight="1" x14ac:dyDescent="0.3">
      <c r="A64" s="19">
        <v>59</v>
      </c>
      <c r="B64" s="18" t="s">
        <v>42</v>
      </c>
      <c r="C64" s="15">
        <v>106853.72009</v>
      </c>
      <c r="D64" s="15">
        <v>107707.97272000001</v>
      </c>
      <c r="E64" s="10">
        <v>854.25263000000268</v>
      </c>
      <c r="F64" s="14">
        <f t="shared" si="1"/>
        <v>7.9945988710593205E-3</v>
      </c>
    </row>
    <row r="65" spans="1:6" ht="16.5" customHeight="1" x14ac:dyDescent="0.3">
      <c r="A65" s="19">
        <v>60</v>
      </c>
      <c r="B65" s="18" t="s">
        <v>41</v>
      </c>
      <c r="C65" s="15">
        <v>199007.044920001</v>
      </c>
      <c r="D65" s="15">
        <v>166941.49150999999</v>
      </c>
      <c r="E65" s="10">
        <v>-32065.553410001012</v>
      </c>
      <c r="F65" s="14">
        <f t="shared" si="1"/>
        <v>-0.16112773004036651</v>
      </c>
    </row>
    <row r="66" spans="1:6" ht="16.5" customHeight="1" x14ac:dyDescent="0.3">
      <c r="A66" s="19">
        <v>61</v>
      </c>
      <c r="B66" s="18" t="s">
        <v>40</v>
      </c>
      <c r="C66" s="15">
        <v>373797.77368999901</v>
      </c>
      <c r="D66" s="15">
        <v>420113.68133999198</v>
      </c>
      <c r="E66" s="10">
        <v>46315.907649992965</v>
      </c>
      <c r="F66" s="14">
        <f t="shared" si="1"/>
        <v>0.12390632291032329</v>
      </c>
    </row>
    <row r="67" spans="1:6" ht="16.5" customHeight="1" x14ac:dyDescent="0.3">
      <c r="A67" s="19">
        <v>62</v>
      </c>
      <c r="B67" s="18" t="s">
        <v>39</v>
      </c>
      <c r="C67" s="15">
        <v>336342.97140999697</v>
      </c>
      <c r="D67" s="15">
        <v>342571.14508000499</v>
      </c>
      <c r="E67" s="10">
        <v>6228.1736700080219</v>
      </c>
      <c r="F67" s="14">
        <f t="shared" si="1"/>
        <v>1.8517329629035038E-2</v>
      </c>
    </row>
    <row r="68" spans="1:6" ht="16.5" customHeight="1" x14ac:dyDescent="0.3">
      <c r="A68" s="19">
        <v>63</v>
      </c>
      <c r="B68" s="18" t="s">
        <v>38</v>
      </c>
      <c r="C68" s="15">
        <v>296627.20267000201</v>
      </c>
      <c r="D68" s="15">
        <v>302064.71387999901</v>
      </c>
      <c r="E68" s="10">
        <v>5437.5112099969992</v>
      </c>
      <c r="F68" s="14">
        <f t="shared" si="1"/>
        <v>1.8331127964842236E-2</v>
      </c>
    </row>
    <row r="69" spans="1:6" ht="16.5" customHeight="1" x14ac:dyDescent="0.3">
      <c r="A69" s="19">
        <v>64</v>
      </c>
      <c r="B69" s="18" t="s">
        <v>37</v>
      </c>
      <c r="C69" s="15">
        <v>397008.46781999897</v>
      </c>
      <c r="D69" s="15">
        <v>382217.34099999501</v>
      </c>
      <c r="E69" s="10">
        <v>-14791.126820003963</v>
      </c>
      <c r="F69" s="14">
        <f t="shared" si="1"/>
        <v>-3.7256451735709989E-2</v>
      </c>
    </row>
    <row r="70" spans="1:6" ht="16.5" customHeight="1" x14ac:dyDescent="0.3">
      <c r="A70" s="19">
        <v>65</v>
      </c>
      <c r="B70" s="18" t="s">
        <v>36</v>
      </c>
      <c r="C70" s="15">
        <v>21685.992750000001</v>
      </c>
      <c r="D70" s="15">
        <v>20548.603899999998</v>
      </c>
      <c r="E70" s="10">
        <v>-1137.388850000003</v>
      </c>
      <c r="F70" s="14">
        <f t="shared" ref="F70:F102" si="2">E70/C70</f>
        <v>-5.2448087717819739E-2</v>
      </c>
    </row>
    <row r="71" spans="1:6" ht="16.5" customHeight="1" x14ac:dyDescent="0.3">
      <c r="A71" s="19">
        <v>66</v>
      </c>
      <c r="B71" s="18" t="s">
        <v>35</v>
      </c>
      <c r="C71" s="15">
        <v>5771.00730999999</v>
      </c>
      <c r="D71" s="15">
        <v>6134.4723400000103</v>
      </c>
      <c r="E71" s="10">
        <v>363.46503000002031</v>
      </c>
      <c r="F71" s="14">
        <f t="shared" si="2"/>
        <v>6.2981211160521119E-2</v>
      </c>
    </row>
    <row r="72" spans="1:6" ht="16.5" customHeight="1" x14ac:dyDescent="0.3">
      <c r="A72" s="19">
        <v>67</v>
      </c>
      <c r="B72" s="18" t="s">
        <v>34</v>
      </c>
      <c r="C72" s="15">
        <v>6063.2420300000094</v>
      </c>
      <c r="D72" s="15">
        <v>9285.0880499999694</v>
      </c>
      <c r="E72" s="10">
        <v>3221.8460199999599</v>
      </c>
      <c r="F72" s="14">
        <f t="shared" si="2"/>
        <v>0.53137348040186261</v>
      </c>
    </row>
    <row r="73" spans="1:6" ht="16.5" customHeight="1" x14ac:dyDescent="0.3">
      <c r="A73" s="19">
        <v>68</v>
      </c>
      <c r="B73" s="18" t="s">
        <v>33</v>
      </c>
      <c r="C73" s="15">
        <v>138695.77763999999</v>
      </c>
      <c r="D73" s="15">
        <v>151766.54777999801</v>
      </c>
      <c r="E73" s="10">
        <v>13070.770139998029</v>
      </c>
      <c r="F73" s="14">
        <f t="shared" si="2"/>
        <v>9.4240577200011361E-2</v>
      </c>
    </row>
    <row r="74" spans="1:6" ht="16.5" customHeight="1" x14ac:dyDescent="0.3">
      <c r="A74" s="19">
        <v>69</v>
      </c>
      <c r="B74" s="18" t="s">
        <v>32</v>
      </c>
      <c r="C74" s="15">
        <v>197759.55953999801</v>
      </c>
      <c r="D74" s="15">
        <v>174320.12446000002</v>
      </c>
      <c r="E74" s="10">
        <v>-23439.435079997987</v>
      </c>
      <c r="F74" s="14">
        <f t="shared" si="2"/>
        <v>-0.11852491548079741</v>
      </c>
    </row>
    <row r="75" spans="1:6" ht="16.5" customHeight="1" x14ac:dyDescent="0.3">
      <c r="A75" s="19">
        <v>70</v>
      </c>
      <c r="B75" s="18" t="s">
        <v>31</v>
      </c>
      <c r="C75" s="15">
        <v>278194.37964000204</v>
      </c>
      <c r="D75" s="15">
        <v>294700.01295999903</v>
      </c>
      <c r="E75" s="10">
        <v>16505.633319996996</v>
      </c>
      <c r="F75" s="14">
        <f t="shared" si="2"/>
        <v>5.9331296848470272E-2</v>
      </c>
    </row>
    <row r="76" spans="1:6" ht="16.5" customHeight="1" x14ac:dyDescent="0.3">
      <c r="A76" s="19">
        <v>71</v>
      </c>
      <c r="B76" s="18" t="s">
        <v>30</v>
      </c>
      <c r="C76" s="15">
        <v>39465.325850000096</v>
      </c>
      <c r="D76" s="15">
        <v>40913.287850000001</v>
      </c>
      <c r="E76" s="10">
        <v>1447.9619999999049</v>
      </c>
      <c r="F76" s="14">
        <f t="shared" si="2"/>
        <v>3.6689472817311136E-2</v>
      </c>
    </row>
    <row r="77" spans="1:6" ht="16.5" customHeight="1" x14ac:dyDescent="0.3">
      <c r="A77" s="19">
        <v>72</v>
      </c>
      <c r="B77" s="18" t="s">
        <v>29</v>
      </c>
      <c r="C77" s="15">
        <v>1154878.30308</v>
      </c>
      <c r="D77" s="15">
        <v>1312716.11126999</v>
      </c>
      <c r="E77" s="10">
        <v>157837.80818999</v>
      </c>
      <c r="F77" s="14">
        <f t="shared" si="2"/>
        <v>0.13667051131625282</v>
      </c>
    </row>
    <row r="78" spans="1:6" ht="16.5" customHeight="1" x14ac:dyDescent="0.3">
      <c r="A78" s="19">
        <v>73</v>
      </c>
      <c r="B78" s="18" t="s">
        <v>28</v>
      </c>
      <c r="C78" s="15">
        <v>785497.13050000404</v>
      </c>
      <c r="D78" s="15">
        <v>881325.87466000998</v>
      </c>
      <c r="E78" s="10">
        <v>95828.744160005939</v>
      </c>
      <c r="F78" s="14">
        <f t="shared" si="2"/>
        <v>0.12199757381545959</v>
      </c>
    </row>
    <row r="79" spans="1:6" ht="16.5" customHeight="1" x14ac:dyDescent="0.3">
      <c r="A79" s="19">
        <v>74</v>
      </c>
      <c r="B79" s="18" t="s">
        <v>27</v>
      </c>
      <c r="C79" s="15">
        <v>89377.412650000202</v>
      </c>
      <c r="D79" s="15">
        <v>91571.076579999892</v>
      </c>
      <c r="E79" s="10">
        <v>2193.6639299996896</v>
      </c>
      <c r="F79" s="14">
        <f t="shared" si="2"/>
        <v>2.454382897153249E-2</v>
      </c>
    </row>
    <row r="80" spans="1:6" ht="16.5" customHeight="1" x14ac:dyDescent="0.3">
      <c r="A80" s="19">
        <v>75</v>
      </c>
      <c r="B80" s="18" t="s">
        <v>26</v>
      </c>
      <c r="C80" s="15">
        <v>13851.156730000001</v>
      </c>
      <c r="D80" s="15">
        <v>17617.87098</v>
      </c>
      <c r="E80" s="10">
        <v>3766.7142499999991</v>
      </c>
      <c r="F80" s="14">
        <f t="shared" si="2"/>
        <v>0.27194221561595161</v>
      </c>
    </row>
    <row r="81" spans="1:6" ht="16.5" customHeight="1" x14ac:dyDescent="0.3">
      <c r="A81" s="19">
        <v>76</v>
      </c>
      <c r="B81" s="18" t="s">
        <v>25</v>
      </c>
      <c r="C81" s="15">
        <v>302745.34409000096</v>
      </c>
      <c r="D81" s="15">
        <v>392528.05700000201</v>
      </c>
      <c r="E81" s="10">
        <v>89782.71291000105</v>
      </c>
      <c r="F81" s="14">
        <f t="shared" si="2"/>
        <v>0.29656182881976939</v>
      </c>
    </row>
    <row r="82" spans="1:6" ht="16.5" customHeight="1" x14ac:dyDescent="0.3">
      <c r="A82" s="19">
        <v>78</v>
      </c>
      <c r="B82" s="18" t="s">
        <v>24</v>
      </c>
      <c r="C82" s="15">
        <v>758.86493999999993</v>
      </c>
      <c r="D82" s="15">
        <v>1113.2994799999999</v>
      </c>
      <c r="E82" s="10">
        <v>354.43453999999997</v>
      </c>
      <c r="F82" s="14">
        <f t="shared" si="2"/>
        <v>0.46705878914369137</v>
      </c>
    </row>
    <row r="83" spans="1:6" ht="16.5" customHeight="1" x14ac:dyDescent="0.3">
      <c r="A83" s="19">
        <v>79</v>
      </c>
      <c r="B83" s="18" t="s">
        <v>23</v>
      </c>
      <c r="C83" s="15">
        <v>40633.123119999997</v>
      </c>
      <c r="D83" s="15">
        <v>53113.473200000102</v>
      </c>
      <c r="E83" s="10">
        <v>12480.350080000106</v>
      </c>
      <c r="F83" s="14">
        <f t="shared" si="2"/>
        <v>0.30714720212725077</v>
      </c>
    </row>
    <row r="84" spans="1:6" ht="16.5" customHeight="1" x14ac:dyDescent="0.3">
      <c r="A84" s="19">
        <v>80</v>
      </c>
      <c r="B84" s="18" t="s">
        <v>22</v>
      </c>
      <c r="C84" s="15">
        <v>1961.31648</v>
      </c>
      <c r="D84" s="15">
        <v>2202.6285899999998</v>
      </c>
      <c r="E84" s="10">
        <v>241.31210999999985</v>
      </c>
      <c r="F84" s="14">
        <f t="shared" si="2"/>
        <v>0.12303578359775973</v>
      </c>
    </row>
    <row r="85" spans="1:6" ht="16.5" customHeight="1" x14ac:dyDescent="0.3">
      <c r="A85" s="19">
        <v>81</v>
      </c>
      <c r="B85" s="18" t="s">
        <v>21</v>
      </c>
      <c r="C85" s="15">
        <v>9941.4619899999907</v>
      </c>
      <c r="D85" s="15">
        <v>12257.01525</v>
      </c>
      <c r="E85" s="10">
        <v>2315.5532600000097</v>
      </c>
      <c r="F85" s="14">
        <f t="shared" si="2"/>
        <v>0.23291878622371637</v>
      </c>
    </row>
    <row r="86" spans="1:6" ht="16.5" customHeight="1" x14ac:dyDescent="0.3">
      <c r="A86" s="19">
        <v>82</v>
      </c>
      <c r="B86" s="18" t="s">
        <v>20</v>
      </c>
      <c r="C86" s="15">
        <v>234886.722400003</v>
      </c>
      <c r="D86" s="15">
        <v>262661.00371999899</v>
      </c>
      <c r="E86" s="10">
        <v>27774.281319995993</v>
      </c>
      <c r="F86" s="14">
        <f t="shared" si="2"/>
        <v>0.11824542926993321</v>
      </c>
    </row>
    <row r="87" spans="1:6" ht="16.5" customHeight="1" x14ac:dyDescent="0.3">
      <c r="A87" s="19">
        <v>83</v>
      </c>
      <c r="B87" s="18" t="s">
        <v>19</v>
      </c>
      <c r="C87" s="15">
        <v>238825.273340004</v>
      </c>
      <c r="D87" s="15">
        <v>297024.73524999601</v>
      </c>
      <c r="E87" s="10">
        <v>58199.461909992009</v>
      </c>
      <c r="F87" s="14">
        <f t="shared" si="2"/>
        <v>0.24369054872654222</v>
      </c>
    </row>
    <row r="88" spans="1:6" ht="16.5" customHeight="1" x14ac:dyDescent="0.3">
      <c r="A88" s="19">
        <v>84</v>
      </c>
      <c r="B88" s="18" t="s">
        <v>18</v>
      </c>
      <c r="C88" s="15">
        <v>4508816.0384401307</v>
      </c>
      <c r="D88" s="15">
        <v>5403966.7801200999</v>
      </c>
      <c r="E88" s="10">
        <v>895150.74167996924</v>
      </c>
      <c r="F88" s="14">
        <f t="shared" si="2"/>
        <v>0.19853343628312134</v>
      </c>
    </row>
    <row r="89" spans="1:6" ht="16.5" customHeight="1" x14ac:dyDescent="0.3">
      <c r="A89" s="19">
        <v>85</v>
      </c>
      <c r="B89" s="18" t="s">
        <v>17</v>
      </c>
      <c r="C89" s="15">
        <v>3364656.2477800399</v>
      </c>
      <c r="D89" s="15">
        <v>4158905.4233100698</v>
      </c>
      <c r="E89" s="10">
        <v>794249.17553002993</v>
      </c>
      <c r="F89" s="14">
        <f t="shared" si="2"/>
        <v>0.23605655883987139</v>
      </c>
    </row>
    <row r="90" spans="1:6" ht="16.5" customHeight="1" x14ac:dyDescent="0.3">
      <c r="A90" s="19">
        <v>86</v>
      </c>
      <c r="B90" s="18" t="s">
        <v>16</v>
      </c>
      <c r="C90" s="15">
        <v>66947.492630000095</v>
      </c>
      <c r="D90" s="15">
        <v>40882.698469999996</v>
      </c>
      <c r="E90" s="10">
        <v>-26064.7941600001</v>
      </c>
      <c r="F90" s="14">
        <f t="shared" si="2"/>
        <v>-0.38933189483365516</v>
      </c>
    </row>
    <row r="91" spans="1:6" ht="16.5" customHeight="1" x14ac:dyDescent="0.3">
      <c r="A91" s="19">
        <v>87</v>
      </c>
      <c r="B91" s="18" t="s">
        <v>15</v>
      </c>
      <c r="C91" s="15">
        <v>6189730.8158605602</v>
      </c>
      <c r="D91" s="15">
        <v>6613095.3307897998</v>
      </c>
      <c r="E91" s="10">
        <v>423364.51492923964</v>
      </c>
      <c r="F91" s="14">
        <f t="shared" si="2"/>
        <v>6.8397887973481952E-2</v>
      </c>
    </row>
    <row r="92" spans="1:6" ht="16.5" customHeight="1" x14ac:dyDescent="0.3">
      <c r="A92" s="19">
        <v>88</v>
      </c>
      <c r="B92" s="18" t="s">
        <v>14</v>
      </c>
      <c r="C92" s="15">
        <v>6727.9873299999999</v>
      </c>
      <c r="D92" s="15">
        <v>15625.391149999999</v>
      </c>
      <c r="E92" s="10">
        <v>8897.4038199999995</v>
      </c>
      <c r="F92" s="14">
        <f t="shared" si="2"/>
        <v>1.3224465777940162</v>
      </c>
    </row>
    <row r="93" spans="1:6" ht="16.5" customHeight="1" x14ac:dyDescent="0.3">
      <c r="A93" s="19">
        <v>89</v>
      </c>
      <c r="B93" s="18" t="s">
        <v>13</v>
      </c>
      <c r="C93" s="15">
        <v>5335.6069299999999</v>
      </c>
      <c r="D93" s="15">
        <v>5384.4259599999996</v>
      </c>
      <c r="E93" s="10">
        <v>48.819029999999657</v>
      </c>
      <c r="F93" s="14">
        <f t="shared" si="2"/>
        <v>9.1496676274089132E-3</v>
      </c>
    </row>
    <row r="94" spans="1:6" ht="16.5" customHeight="1" x14ac:dyDescent="0.3">
      <c r="A94" s="19">
        <v>90</v>
      </c>
      <c r="B94" s="18" t="s">
        <v>12</v>
      </c>
      <c r="C94" s="15">
        <v>836153.08108001004</v>
      </c>
      <c r="D94" s="15">
        <v>969516.98826000199</v>
      </c>
      <c r="E94" s="10">
        <v>133363.90717999195</v>
      </c>
      <c r="F94" s="14">
        <f t="shared" si="2"/>
        <v>0.15949699905157746</v>
      </c>
    </row>
    <row r="95" spans="1:6" x14ac:dyDescent="0.3">
      <c r="A95" s="19">
        <v>91</v>
      </c>
      <c r="B95" s="18" t="s">
        <v>11</v>
      </c>
      <c r="C95" s="15">
        <v>16736.42355</v>
      </c>
      <c r="D95" s="15">
        <v>17844.720280000001</v>
      </c>
      <c r="E95" s="10">
        <v>1108.2967300000018</v>
      </c>
      <c r="F95" s="14">
        <f t="shared" si="2"/>
        <v>6.6220643059669806E-2</v>
      </c>
    </row>
    <row r="96" spans="1:6" x14ac:dyDescent="0.3">
      <c r="A96" s="19">
        <v>92</v>
      </c>
      <c r="B96" s="18" t="s">
        <v>10</v>
      </c>
      <c r="C96" s="15">
        <v>8640.4821300000003</v>
      </c>
      <c r="D96" s="15">
        <v>8339.1178199999795</v>
      </c>
      <c r="E96" s="10">
        <v>-301.36431000002085</v>
      </c>
      <c r="F96" s="14">
        <f t="shared" si="2"/>
        <v>-3.4878182196995164E-2</v>
      </c>
    </row>
    <row r="97" spans="1:6" x14ac:dyDescent="0.3">
      <c r="A97" s="19">
        <v>93</v>
      </c>
      <c r="B97" s="18" t="s">
        <v>112</v>
      </c>
      <c r="C97" s="15">
        <v>43603.57043</v>
      </c>
      <c r="D97" s="15">
        <v>42589.063780000004</v>
      </c>
      <c r="E97" s="10">
        <v>-1014.5066499999957</v>
      </c>
      <c r="F97" s="14">
        <f t="shared" ref="F97" si="3">E97/C97</f>
        <v>-2.3266595831381687E-2</v>
      </c>
    </row>
    <row r="98" spans="1:6" ht="25.5" x14ac:dyDescent="0.3">
      <c r="A98" s="19">
        <v>94</v>
      </c>
      <c r="B98" s="18" t="s">
        <v>9</v>
      </c>
      <c r="C98" s="15">
        <v>299716.77975999599</v>
      </c>
      <c r="D98" s="15">
        <v>356395.39385999501</v>
      </c>
      <c r="E98" s="10">
        <v>56678.614099999017</v>
      </c>
      <c r="F98" s="14">
        <f t="shared" si="2"/>
        <v>0.18910724366311926</v>
      </c>
    </row>
    <row r="99" spans="1:6" x14ac:dyDescent="0.3">
      <c r="A99" s="19">
        <v>95</v>
      </c>
      <c r="B99" s="18" t="s">
        <v>8</v>
      </c>
      <c r="C99" s="15">
        <v>239830.844469998</v>
      </c>
      <c r="D99" s="15">
        <v>288280.13769</v>
      </c>
      <c r="E99" s="10">
        <v>48449.293220002</v>
      </c>
      <c r="F99" s="14">
        <f t="shared" si="2"/>
        <v>0.20201443783042192</v>
      </c>
    </row>
    <row r="100" spans="1:6" x14ac:dyDescent="0.3">
      <c r="A100" s="19">
        <v>96</v>
      </c>
      <c r="B100" s="18" t="s">
        <v>7</v>
      </c>
      <c r="C100" s="15">
        <v>267718.06165000203</v>
      </c>
      <c r="D100" s="15">
        <v>279008.21298000199</v>
      </c>
      <c r="E100" s="10">
        <v>11290.151329999964</v>
      </c>
      <c r="F100" s="14">
        <f t="shared" si="2"/>
        <v>4.2171795434407439E-2</v>
      </c>
    </row>
    <row r="101" spans="1:6" x14ac:dyDescent="0.3">
      <c r="A101" s="17">
        <v>97</v>
      </c>
      <c r="B101" s="16" t="s">
        <v>6</v>
      </c>
      <c r="C101" s="15">
        <v>340.52184999999997</v>
      </c>
      <c r="D101" s="15">
        <v>818.35180000000003</v>
      </c>
      <c r="E101" s="10">
        <v>477.82995000000005</v>
      </c>
      <c r="F101" s="14">
        <f t="shared" si="2"/>
        <v>1.4032284565586617</v>
      </c>
    </row>
    <row r="102" spans="1:6" x14ac:dyDescent="0.3">
      <c r="A102" s="13">
        <v>99</v>
      </c>
      <c r="B102" s="12" t="s">
        <v>4</v>
      </c>
      <c r="C102" s="11">
        <v>315742.19179999898</v>
      </c>
      <c r="D102" s="11">
        <v>530899.28962999897</v>
      </c>
      <c r="E102" s="10">
        <v>215157.09782999998</v>
      </c>
      <c r="F102" s="9">
        <f t="shared" si="2"/>
        <v>0.6814328379853879</v>
      </c>
    </row>
    <row r="103" spans="1:6" x14ac:dyDescent="0.3">
      <c r="A103" s="8"/>
      <c r="B103" s="7" t="s">
        <v>5</v>
      </c>
      <c r="C103" s="6">
        <f>SUM(C6:C102)</f>
        <v>47718648.120240837</v>
      </c>
      <c r="D103" s="6">
        <f>SUM(D6:D102)</f>
        <v>52144546.076039806</v>
      </c>
      <c r="E103" s="5">
        <f t="shared" ref="E103" si="4">D103-C103</f>
        <v>4425897.9557989687</v>
      </c>
      <c r="F103" s="4">
        <f t="shared" ref="F103" si="5">E103/C103</f>
        <v>9.2749860487385302E-2</v>
      </c>
    </row>
    <row r="104" spans="1:6" ht="18" x14ac:dyDescent="0.3">
      <c r="A104" s="3"/>
    </row>
  </sheetData>
  <mergeCells count="6">
    <mergeCell ref="A1:F1"/>
    <mergeCell ref="A3:A5"/>
    <mergeCell ref="B3:B5"/>
    <mergeCell ref="C3:C5"/>
    <mergeCell ref="D3:D5"/>
    <mergeCell ref="E3:F4"/>
  </mergeCells>
  <pageMargins left="0.70866141732283472" right="0.70866141732283472" top="0.74803149606299213" bottom="0.74803149606299213" header="0.31496062992125984" footer="0.31496062992125984"/>
  <pageSetup paperSize="9" scale="77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 знаки</vt:lpstr>
      <vt:lpstr>'2 знаки'!Область_печати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зз</dc:creator>
  <cp:lastModifiedBy>Лисенко Дмитро Васильович</cp:lastModifiedBy>
  <dcterms:created xsi:type="dcterms:W3CDTF">2020-02-05T12:06:01Z</dcterms:created>
  <dcterms:modified xsi:type="dcterms:W3CDTF">2024-12-05T11:34:44Z</dcterms:modified>
</cp:coreProperties>
</file>