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ВИКЛЮЧЕННЯ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6" i="6" l="1"/>
  <c r="D16" i="6"/>
  <c r="D64" i="6" l="1"/>
  <c r="D19" i="6" l="1"/>
  <c r="D37" i="6" l="1"/>
  <c r="D39" i="6" l="1"/>
</calcChain>
</file>

<file path=xl/sharedStrings.xml><?xml version="1.0" encoding="utf-8"?>
<sst xmlns="http://schemas.openxmlformats.org/spreadsheetml/2006/main" count="124" uniqueCount="87">
  <si>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</si>
  <si>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</si>
  <si>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</si>
  <si>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</si>
  <si>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</si>
  <si>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</si>
  <si>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</si>
  <si>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</si>
  <si>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</si>
  <si>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</si>
  <si>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</si>
  <si>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</si>
  <si>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</si>
  <si>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</si>
  <si>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</si>
  <si>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</si>
  <si>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</si>
  <si>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</si>
  <si>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</si>
  <si>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</si>
  <si>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</si>
  <si>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</si>
  <si>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</si>
  <si>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</si>
  <si>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</si>
  <si>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</si>
  <si>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</si>
  <si>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</si>
  <si>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</si>
  <si>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</si>
  <si>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</si>
  <si>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</si>
  <si>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</si>
  <si>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</si>
  <si>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</si>
  <si>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</si>
  <si>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</si>
  <si>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</si>
  <si>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</si>
  <si>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</si>
  <si>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</si>
  <si>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</si>
  <si>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</si>
  <si>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</si>
  <si>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</si>
  <si>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</si>
  <si>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</si>
  <si>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</si>
  <si>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</si>
  <si>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</si>
  <si>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</si>
  <si>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</si>
  <si>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</si>
  <si>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</si>
  <si>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</si>
  <si>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</si>
  <si>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</si>
  <si>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</si>
  <si>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</si>
  <si>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</si>
  <si>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</si>
  <si>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</si>
  <si>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</si>
  <si>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</si>
  <si>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</si>
  <si>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</si>
  <si>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</si>
  <si>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</si>
  <si>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</si>
  <si>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</si>
  <si>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</si>
  <si>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</si>
  <si>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</si>
  <si>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</si>
  <si>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35110000-8 Протипожежне, рятувальне та захисне обладнання (Вогнегасники)</t>
  </si>
  <si>
    <t>ДК 021:2015 35110000-8 — Протипожежне, рятувальне та захисне обладнання</t>
  </si>
  <si>
    <t>(сімдесят дві тисячі п'ятсот гривень 00 коп  )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</si>
  <si>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</si>
  <si>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</si>
  <si>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</si>
  <si>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4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</si>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</sst>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3" fillId="0" borderId="0" xfId="0" applyFont="1"/>
    <xf numFmtId="4" fontId="2" fillId="6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4" fontId="2" fillId="5" borderId="33" xfId="0" applyNumberFormat="1" applyFont="1" applyFill="1" applyBorder="1" applyAlignment="1">
      <alignment horizontal="center" vertical="top" wrapText="1"/>
    </xf>
    <xf numFmtId="4" fontId="2" fillId="5" borderId="38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top" wrapText="1"/>
    </xf>
    <xf numFmtId="0" fontId="2" fillId="5" borderId="3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3" fillId="5" borderId="1" xfId="0" applyNumberFormat="1" applyFont="1" applyFill="1" applyBorder="1" applyAlignment="1">
      <alignment horizontal="center" vertical="top" wrapText="1"/>
    </xf>
    <xf numFmtId="0" fontId="2" fillId="5" borderId="34" xfId="0" applyFont="1" applyFill="1" applyBorder="1" applyAlignment="1">
      <alignment vertical="top" wrapText="1"/>
    </xf>
    <xf numFmtId="0" fontId="3" fillId="5" borderId="3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top" wrapText="1"/>
    </xf>
    <xf numFmtId="49" fontId="3" fillId="5" borderId="3" xfId="0" applyNumberFormat="1" applyFont="1" applyFill="1" applyBorder="1" applyAlignment="1">
      <alignment vertical="top" wrapText="1"/>
    </xf>
    <xf numFmtId="17" fontId="3" fillId="0" borderId="0" xfId="0" applyNumberFormat="1" applyFont="1" applyBorder="1" applyAlignment="1">
      <alignment horizontal="center" vertical="top"/>
    </xf>
    <xf numFmtId="0" fontId="3" fillId="5" borderId="5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center" vertical="center" wrapText="1"/>
    </xf>
    <xf numFmtId="49" fontId="3" fillId="5" borderId="34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2" fillId="5" borderId="32" xfId="0" applyFont="1" applyFill="1" applyBorder="1" applyAlignment="1">
      <alignment vertical="top" wrapText="1"/>
    </xf>
    <xf numFmtId="49" fontId="3" fillId="5" borderId="4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top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top" wrapText="1"/>
    </xf>
    <xf numFmtId="17" fontId="3" fillId="0" borderId="2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 vertical="top"/>
    </xf>
    <xf numFmtId="0" fontId="3" fillId="0" borderId="30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center" wrapText="1"/>
    </xf>
    <xf numFmtId="0" fontId="3" fillId="0" borderId="34" xfId="0" applyFont="1" applyBorder="1"/>
    <xf numFmtId="0" fontId="3" fillId="0" borderId="34" xfId="0" applyFont="1" applyBorder="1" applyAlignment="1">
      <alignment vertical="top" wrapText="1"/>
    </xf>
    <xf numFmtId="0" fontId="3" fillId="0" borderId="34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3" fillId="0" borderId="3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vertical="top" wrapText="1"/>
    </xf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top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center"/>
    </xf>
    <xf numFmtId="0" fontId="3" fillId="5" borderId="35" xfId="0" applyFont="1" applyFill="1" applyBorder="1" applyAlignment="1">
      <alignment wrapText="1"/>
    </xf>
    <xf numFmtId="0" fontId="3" fillId="5" borderId="32" xfId="0" applyFont="1" applyFill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35" xfId="0" applyFont="1" applyBorder="1"/>
    <xf numFmtId="0" fontId="3" fillId="0" borderId="35" xfId="0" applyFont="1" applyBorder="1" applyAlignment="1">
      <alignment horizontal="center" wrapText="1"/>
    </xf>
    <xf numFmtId="0" fontId="3" fillId="0" borderId="31" xfId="0" applyFont="1" applyBorder="1"/>
    <xf numFmtId="0" fontId="3" fillId="0" borderId="31" xfId="0" applyFont="1" applyBorder="1" applyAlignment="1">
      <alignment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top" wrapText="1"/>
    </xf>
    <xf numFmtId="49" fontId="3" fillId="6" borderId="16" xfId="0" applyNumberFormat="1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vertical="top" wrapText="1"/>
    </xf>
    <xf numFmtId="0" fontId="3" fillId="5" borderId="4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vertical="top" wrapText="1"/>
    </xf>
    <xf numFmtId="4" fontId="2" fillId="2" borderId="44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top" wrapText="1"/>
    </xf>
    <xf numFmtId="0" fontId="3" fillId="5" borderId="43" xfId="0" applyFont="1" applyFill="1" applyBorder="1" applyAlignment="1">
      <alignment horizontal="center" vertical="top" wrapText="1"/>
    </xf>
    <xf numFmtId="49" fontId="3" fillId="5" borderId="1" xfId="0" applyNumberFormat="1" applyFont="1" applyFill="1" applyBorder="1" applyAlignment="1">
      <alignment vertical="top" wrapText="1"/>
    </xf>
    <xf numFmtId="49" fontId="3" fillId="5" borderId="43" xfId="0" applyNumberFormat="1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9" fontId="3" fillId="6" borderId="27" xfId="0" applyNumberFormat="1" applyFont="1" applyFill="1" applyBorder="1" applyAlignment="1">
      <alignment horizontal="center" vertical="top" wrapText="1"/>
    </xf>
    <xf numFmtId="49" fontId="3" fillId="6" borderId="11" xfId="0" applyNumberFormat="1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49" fontId="3" fillId="5" borderId="27" xfId="0" applyNumberFormat="1" applyFont="1" applyFill="1" applyBorder="1" applyAlignment="1">
      <alignment horizontal="center" vertical="top" wrapText="1"/>
    </xf>
    <xf numFmtId="49" fontId="3" fillId="5" borderId="11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40" xfId="0" applyFont="1" applyFill="1" applyBorder="1" applyAlignment="1">
      <alignment horizontal="left" vertical="center" wrapText="1"/>
    </xf>
    <xf numFmtId="49" fontId="3" fillId="6" borderId="41" xfId="0" applyNumberFormat="1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1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3" fillId="4" borderId="7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49" fontId="3" fillId="6" borderId="29" xfId="0" applyNumberFormat="1" applyFont="1" applyFill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3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view="pageBreakPreview" topLeftCell="A13" zoomScaleSheetLayoutView="100" workbookViewId="0">
      <selection activeCell="D18" sqref="D18"/>
    </sheetView>
  </sheetViews>
  <sheetFormatPr defaultRowHeight="15.6" x14ac:dyDescent="0.3"/>
  <cols>
    <col min="1" max="1" width="87.44140625" style="1" customWidth="1"/>
    <col min="2" max="2" width="49.6640625" style="1" customWidth="1"/>
    <col min="3" max="3" width="12.44140625" style="90" customWidth="1"/>
    <col min="4" max="4" width="25.109375" style="1" customWidth="1"/>
    <col min="5" max="5" width="19" style="1" customWidth="1"/>
    <col min="6" max="6" width="14.33203125" style="1" customWidth="1"/>
    <col min="7" max="7" width="25.6640625" style="1" customWidth="1"/>
    <col min="8" max="16384" width="8.88671875" style="1"/>
  </cols>
  <sheetData>
    <row r="1" spans="1:7" x14ac:dyDescent="0.3">
      <c r="A1" s="131" t="s">
        <v>19</v>
      </c>
      <c r="B1" s="132"/>
      <c r="C1" s="132"/>
      <c r="D1" s="132"/>
      <c r="E1" s="132"/>
      <c r="F1" s="132"/>
      <c r="G1" s="133"/>
    </row>
    <row r="2" spans="1:7" x14ac:dyDescent="0.3">
      <c r="A2" s="134" t="s">
        <v>66</v>
      </c>
      <c r="B2" s="135"/>
      <c r="C2" s="135"/>
      <c r="D2" s="135"/>
      <c r="E2" s="135"/>
      <c r="F2" s="135"/>
      <c r="G2" s="13" t="s">
        <v>80</v>
      </c>
    </row>
    <row r="3" spans="1:7" x14ac:dyDescent="0.3">
      <c r="A3" s="136" t="s">
        <v>9</v>
      </c>
      <c r="B3" s="137"/>
      <c r="C3" s="137"/>
      <c r="D3" s="137"/>
      <c r="E3" s="137"/>
      <c r="F3" s="137"/>
      <c r="G3" s="138"/>
    </row>
    <row r="4" spans="1:7" ht="52.8" customHeight="1" x14ac:dyDescent="0.3">
      <c r="A4" s="140" t="s">
        <v>16</v>
      </c>
      <c r="B4" s="141"/>
      <c r="C4" s="141"/>
      <c r="D4" s="141"/>
      <c r="E4" s="141"/>
      <c r="F4" s="141"/>
      <c r="G4" s="142"/>
    </row>
    <row r="5" spans="1:7" ht="16.2" thickBot="1" x14ac:dyDescent="0.35">
      <c r="A5" s="134" t="s">
        <v>15</v>
      </c>
      <c r="B5" s="135"/>
      <c r="C5" s="135"/>
      <c r="D5" s="135"/>
      <c r="E5" s="135"/>
      <c r="F5" s="135"/>
      <c r="G5" s="139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8">
        <v>1</v>
      </c>
      <c r="B7" s="19">
        <v>2</v>
      </c>
      <c r="C7" s="20">
        <v>3</v>
      </c>
      <c r="D7" s="21">
        <v>4</v>
      </c>
      <c r="E7" s="20">
        <v>5</v>
      </c>
      <c r="F7" s="22">
        <v>6</v>
      </c>
      <c r="G7" s="21">
        <v>7</v>
      </c>
    </row>
    <row r="8" spans="1:7" ht="57.75" customHeight="1" x14ac:dyDescent="0.3">
      <c r="A8" s="128" t="s">
        <v>17</v>
      </c>
      <c r="B8" s="23" t="s">
        <v>67</v>
      </c>
      <c r="C8" s="82">
        <v>2273</v>
      </c>
      <c r="D8" s="2">
        <v>11395663.1</v>
      </c>
      <c r="E8" s="24" t="s">
        <v>68</v>
      </c>
      <c r="F8" s="25" t="s">
        <v>18</v>
      </c>
      <c r="G8" s="122"/>
    </row>
    <row r="9" spans="1:7" ht="63" customHeight="1" thickBot="1" x14ac:dyDescent="0.35">
      <c r="A9" s="129"/>
      <c r="B9" s="73"/>
      <c r="C9" s="85"/>
      <c r="D9" s="74" t="s">
        <v>31</v>
      </c>
      <c r="E9" s="73" t="s">
        <v>12</v>
      </c>
      <c r="F9" s="75"/>
      <c r="G9" s="130"/>
    </row>
    <row r="10" spans="1:7" ht="72" customHeight="1" x14ac:dyDescent="0.3">
      <c r="A10" s="128" t="s">
        <v>81</v>
      </c>
      <c r="B10" s="23" t="s">
        <v>82</v>
      </c>
      <c r="C10" s="82">
        <v>2273</v>
      </c>
      <c r="D10" s="2">
        <v>1302689.1399999999</v>
      </c>
      <c r="E10" s="24" t="s">
        <v>32</v>
      </c>
      <c r="F10" s="25" t="s">
        <v>24</v>
      </c>
      <c r="G10" s="122"/>
    </row>
    <row r="11" spans="1:7" ht="63" customHeight="1" thickBot="1" x14ac:dyDescent="0.35">
      <c r="A11" s="129"/>
      <c r="B11" s="73"/>
      <c r="C11" s="85"/>
      <c r="D11" s="74" t="s">
        <v>83</v>
      </c>
      <c r="E11" s="73"/>
      <c r="F11" s="75"/>
      <c r="G11" s="130"/>
    </row>
    <row r="12" spans="1:7" ht="71.400000000000006" customHeight="1" x14ac:dyDescent="0.3">
      <c r="A12" s="128" t="s">
        <v>84</v>
      </c>
      <c r="B12" s="23" t="s">
        <v>82</v>
      </c>
      <c r="C12" s="82">
        <v>2273</v>
      </c>
      <c r="D12" s="2">
        <v>13887.13</v>
      </c>
      <c r="E12" s="24" t="s">
        <v>32</v>
      </c>
      <c r="F12" s="25" t="s">
        <v>24</v>
      </c>
      <c r="G12" s="122"/>
    </row>
    <row r="13" spans="1:7" ht="63" customHeight="1" thickBot="1" x14ac:dyDescent="0.35">
      <c r="A13" s="129"/>
      <c r="B13" s="73"/>
      <c r="C13" s="85"/>
      <c r="D13" s="74" t="s">
        <v>85</v>
      </c>
      <c r="E13" s="73"/>
      <c r="F13" s="75"/>
      <c r="G13" s="130"/>
    </row>
    <row r="14" spans="1:7" ht="66" customHeight="1" x14ac:dyDescent="0.3">
      <c r="A14" s="128" t="s">
        <v>81</v>
      </c>
      <c r="B14" s="23" t="s">
        <v>82</v>
      </c>
      <c r="C14" s="82">
        <v>2273</v>
      </c>
      <c r="D14" s="2">
        <v>19502.400000000001</v>
      </c>
      <c r="E14" s="24" t="s">
        <v>32</v>
      </c>
      <c r="F14" s="25" t="s">
        <v>24</v>
      </c>
      <c r="G14" s="122"/>
    </row>
    <row r="15" spans="1:7" ht="63" customHeight="1" thickBot="1" x14ac:dyDescent="0.35">
      <c r="A15" s="129"/>
      <c r="B15" s="73"/>
      <c r="C15" s="85"/>
      <c r="D15" s="74" t="s">
        <v>86</v>
      </c>
      <c r="E15" s="73"/>
      <c r="F15" s="75"/>
      <c r="G15" s="130"/>
    </row>
    <row r="16" spans="1:7" ht="16.2" thickBot="1" x14ac:dyDescent="0.35">
      <c r="A16" s="76" t="s">
        <v>5</v>
      </c>
      <c r="B16" s="76"/>
      <c r="C16" s="86"/>
      <c r="D16" s="78">
        <f>D8+D10+D12+D14</f>
        <v>12731741.770000001</v>
      </c>
      <c r="E16" s="77"/>
      <c r="F16" s="77"/>
      <c r="G16" s="79"/>
    </row>
    <row r="17" spans="1:7" ht="57.75" customHeight="1" x14ac:dyDescent="0.3">
      <c r="A17" s="120" t="s">
        <v>23</v>
      </c>
      <c r="B17" s="26" t="s">
        <v>73</v>
      </c>
      <c r="C17" s="83">
        <v>2275</v>
      </c>
      <c r="D17" s="5">
        <v>124900</v>
      </c>
      <c r="E17" s="27" t="s">
        <v>68</v>
      </c>
      <c r="F17" s="28" t="s">
        <v>24</v>
      </c>
      <c r="G17" s="122"/>
    </row>
    <row r="18" spans="1:7" ht="53.25" customHeight="1" thickBot="1" x14ac:dyDescent="0.35">
      <c r="A18" s="121"/>
      <c r="B18" s="29"/>
      <c r="C18" s="87"/>
      <c r="D18" s="30" t="s">
        <v>30</v>
      </c>
      <c r="E18" s="29"/>
      <c r="F18" s="31"/>
      <c r="G18" s="123"/>
    </row>
    <row r="19" spans="1:7" ht="16.2" thickBot="1" x14ac:dyDescent="0.35">
      <c r="A19" s="76" t="s">
        <v>25</v>
      </c>
      <c r="B19" s="76"/>
      <c r="C19" s="86"/>
      <c r="D19" s="78">
        <f>D17</f>
        <v>124900</v>
      </c>
      <c r="E19" s="77"/>
      <c r="F19" s="77"/>
      <c r="G19" s="77"/>
    </row>
    <row r="20" spans="1:7" ht="57.75" customHeight="1" x14ac:dyDescent="0.3">
      <c r="A20" s="124" t="s">
        <v>20</v>
      </c>
      <c r="B20" s="32" t="s">
        <v>69</v>
      </c>
      <c r="C20" s="84">
        <v>2240</v>
      </c>
      <c r="D20" s="9">
        <v>10958200</v>
      </c>
      <c r="E20" s="33" t="s">
        <v>68</v>
      </c>
      <c r="F20" s="34" t="s">
        <v>21</v>
      </c>
      <c r="G20" s="126"/>
    </row>
    <row r="21" spans="1:7" ht="58.2" customHeight="1" thickBot="1" x14ac:dyDescent="0.35">
      <c r="A21" s="125"/>
      <c r="B21" s="35"/>
      <c r="C21" s="68"/>
      <c r="D21" s="36" t="s">
        <v>29</v>
      </c>
      <c r="E21" s="37"/>
      <c r="F21" s="38"/>
      <c r="G21" s="127"/>
    </row>
    <row r="22" spans="1:7" ht="53.25" customHeight="1" x14ac:dyDescent="0.3">
      <c r="A22" s="96" t="s">
        <v>36</v>
      </c>
      <c r="B22" s="97" t="s">
        <v>37</v>
      </c>
      <c r="C22" s="80">
        <v>2240</v>
      </c>
      <c r="D22" s="91">
        <v>40000</v>
      </c>
      <c r="E22" s="167" t="s">
        <v>32</v>
      </c>
      <c r="F22" s="39">
        <v>45689</v>
      </c>
      <c r="G22" s="122"/>
    </row>
    <row r="23" spans="1:7" ht="41.4" customHeight="1" thickBot="1" x14ac:dyDescent="0.35">
      <c r="A23" s="40"/>
      <c r="B23" s="35"/>
      <c r="C23" s="68"/>
      <c r="D23" s="41" t="s">
        <v>38</v>
      </c>
      <c r="E23" s="168"/>
      <c r="F23" s="42"/>
      <c r="G23" s="123"/>
    </row>
    <row r="24" spans="1:7" ht="53.25" customHeight="1" x14ac:dyDescent="0.3">
      <c r="A24" s="98" t="s">
        <v>41</v>
      </c>
      <c r="B24" s="99" t="s">
        <v>42</v>
      </c>
      <c r="C24" s="80">
        <v>2240</v>
      </c>
      <c r="D24" s="92">
        <v>99900</v>
      </c>
      <c r="E24" s="43" t="s">
        <v>32</v>
      </c>
      <c r="F24" s="39">
        <v>45689</v>
      </c>
      <c r="G24" s="122"/>
    </row>
    <row r="25" spans="1:7" ht="39.6" customHeight="1" thickBot="1" x14ac:dyDescent="0.35">
      <c r="A25" s="40"/>
      <c r="B25" s="35"/>
      <c r="C25" s="68"/>
      <c r="D25" s="41" t="s">
        <v>43</v>
      </c>
      <c r="E25" s="44"/>
      <c r="F25" s="38"/>
      <c r="G25" s="123"/>
    </row>
    <row r="26" spans="1:7" ht="53.25" customHeight="1" x14ac:dyDescent="0.3">
      <c r="A26" s="98" t="s">
        <v>44</v>
      </c>
      <c r="B26" s="69" t="s">
        <v>45</v>
      </c>
      <c r="C26" s="80">
        <v>2240</v>
      </c>
      <c r="D26" s="91">
        <v>70000</v>
      </c>
      <c r="E26" s="43" t="s">
        <v>32</v>
      </c>
      <c r="F26" s="39">
        <v>45689</v>
      </c>
      <c r="G26" s="122"/>
    </row>
    <row r="27" spans="1:7" ht="53.25" customHeight="1" thickBot="1" x14ac:dyDescent="0.35">
      <c r="A27" s="40"/>
      <c r="B27" s="35"/>
      <c r="C27" s="68"/>
      <c r="D27" s="41" t="s">
        <v>46</v>
      </c>
      <c r="E27" s="44"/>
      <c r="F27" s="38"/>
      <c r="G27" s="123"/>
    </row>
    <row r="28" spans="1:7" ht="53.25" customHeight="1" x14ac:dyDescent="0.3">
      <c r="A28" s="100" t="s">
        <v>49</v>
      </c>
      <c r="B28" s="69" t="s">
        <v>50</v>
      </c>
      <c r="C28" s="80">
        <v>2240</v>
      </c>
      <c r="D28" s="92">
        <v>99900</v>
      </c>
      <c r="E28" s="43" t="s">
        <v>32</v>
      </c>
      <c r="F28" s="39">
        <v>45689</v>
      </c>
      <c r="G28" s="122"/>
    </row>
    <row r="29" spans="1:7" ht="53.25" customHeight="1" thickBot="1" x14ac:dyDescent="0.35">
      <c r="A29" s="40"/>
      <c r="B29" s="45"/>
      <c r="C29" s="80"/>
      <c r="D29" s="41" t="s">
        <v>43</v>
      </c>
      <c r="E29" s="6"/>
      <c r="F29" s="46"/>
      <c r="G29" s="123"/>
    </row>
    <row r="30" spans="1:7" ht="53.25" customHeight="1" x14ac:dyDescent="0.3">
      <c r="A30" s="101" t="s">
        <v>51</v>
      </c>
      <c r="B30" s="99" t="s">
        <v>52</v>
      </c>
      <c r="C30" s="80">
        <v>2240</v>
      </c>
      <c r="D30" s="92">
        <v>99900</v>
      </c>
      <c r="E30" s="43" t="s">
        <v>32</v>
      </c>
      <c r="F30" s="39">
        <v>45689</v>
      </c>
      <c r="G30" s="122"/>
    </row>
    <row r="31" spans="1:7" ht="53.25" customHeight="1" thickBot="1" x14ac:dyDescent="0.35">
      <c r="A31" s="40"/>
      <c r="B31" s="45"/>
      <c r="C31" s="80"/>
      <c r="D31" s="41" t="s">
        <v>43</v>
      </c>
      <c r="E31" s="6"/>
      <c r="F31" s="46"/>
      <c r="G31" s="123"/>
    </row>
    <row r="32" spans="1:7" ht="53.25" customHeight="1" x14ac:dyDescent="0.3">
      <c r="A32" s="98" t="s">
        <v>59</v>
      </c>
      <c r="B32" s="99" t="s">
        <v>60</v>
      </c>
      <c r="C32" s="80">
        <v>2240</v>
      </c>
      <c r="D32" s="92">
        <v>99900</v>
      </c>
      <c r="E32" s="43" t="s">
        <v>32</v>
      </c>
      <c r="F32" s="39">
        <v>45689</v>
      </c>
      <c r="G32" s="122"/>
    </row>
    <row r="33" spans="1:7" ht="53.25" customHeight="1" x14ac:dyDescent="0.3">
      <c r="A33" s="109"/>
      <c r="B33" s="35"/>
      <c r="C33" s="68"/>
      <c r="D33" s="41" t="s">
        <v>43</v>
      </c>
      <c r="E33" s="105"/>
      <c r="F33" s="38"/>
      <c r="G33" s="162"/>
    </row>
    <row r="34" spans="1:7" ht="53.25" customHeight="1" x14ac:dyDescent="0.3">
      <c r="A34" s="111" t="s">
        <v>77</v>
      </c>
      <c r="B34" s="110" t="s">
        <v>78</v>
      </c>
      <c r="C34" s="112">
        <v>2240</v>
      </c>
      <c r="D34" s="116">
        <v>450000</v>
      </c>
      <c r="E34" s="114" t="s">
        <v>68</v>
      </c>
      <c r="F34" s="118" t="s">
        <v>24</v>
      </c>
      <c r="G34" s="108"/>
    </row>
    <row r="35" spans="1:7" ht="53.25" customHeight="1" thickBot="1" x14ac:dyDescent="0.35">
      <c r="A35" s="104"/>
      <c r="B35" s="107"/>
      <c r="C35" s="113"/>
      <c r="D35" s="106" t="s">
        <v>79</v>
      </c>
      <c r="E35" s="117"/>
      <c r="F35" s="119"/>
      <c r="G35" s="108"/>
    </row>
    <row r="36" spans="1:7" ht="16.2" thickBot="1" x14ac:dyDescent="0.35">
      <c r="A36" s="76" t="s">
        <v>22</v>
      </c>
      <c r="B36" s="76"/>
      <c r="C36" s="86"/>
      <c r="D36" s="115">
        <f>D32+D30+D28+D26+D24+D22+D20+D34</f>
        <v>11917800</v>
      </c>
      <c r="E36" s="77"/>
      <c r="F36" s="77"/>
      <c r="G36" s="79"/>
    </row>
    <row r="37" spans="1:7" ht="43.5" hidden="1" customHeight="1" x14ac:dyDescent="0.3">
      <c r="A37" s="177" t="s">
        <v>11</v>
      </c>
      <c r="B37" s="47" t="s">
        <v>70</v>
      </c>
      <c r="C37" s="173">
        <v>2274</v>
      </c>
      <c r="D37" s="10">
        <f>1242300-1242300</f>
        <v>0</v>
      </c>
      <c r="E37" s="175" t="s">
        <v>71</v>
      </c>
      <c r="F37" s="155" t="s">
        <v>8</v>
      </c>
      <c r="G37" s="171" t="s">
        <v>13</v>
      </c>
    </row>
    <row r="38" spans="1:7" ht="58.5" hidden="1" customHeight="1" x14ac:dyDescent="0.3">
      <c r="A38" s="178"/>
      <c r="B38" s="48"/>
      <c r="C38" s="174"/>
      <c r="D38" s="49" t="s">
        <v>14</v>
      </c>
      <c r="E38" s="176"/>
      <c r="F38" s="156"/>
      <c r="G38" s="172"/>
    </row>
    <row r="39" spans="1:7" ht="32.25" hidden="1" customHeight="1" thickBot="1" x14ac:dyDescent="0.35">
      <c r="A39" s="50" t="s">
        <v>7</v>
      </c>
      <c r="B39" s="51"/>
      <c r="C39" s="88"/>
      <c r="D39" s="53">
        <f>D37</f>
        <v>0</v>
      </c>
      <c r="E39" s="52"/>
      <c r="F39" s="52"/>
      <c r="G39" s="54"/>
    </row>
    <row r="40" spans="1:7" ht="29.4" customHeight="1" x14ac:dyDescent="0.3">
      <c r="A40" s="157" t="s">
        <v>26</v>
      </c>
      <c r="B40" s="157" t="s">
        <v>27</v>
      </c>
      <c r="C40" s="159">
        <v>2210</v>
      </c>
      <c r="D40" s="93">
        <v>72000</v>
      </c>
      <c r="E40" s="160" t="s">
        <v>32</v>
      </c>
      <c r="F40" s="55">
        <v>45689</v>
      </c>
      <c r="G40" s="122"/>
    </row>
    <row r="41" spans="1:7" ht="30.6" customHeight="1" x14ac:dyDescent="0.3">
      <c r="A41" s="158"/>
      <c r="B41" s="158"/>
      <c r="C41" s="149"/>
      <c r="D41" s="56" t="s">
        <v>28</v>
      </c>
      <c r="E41" s="161"/>
      <c r="F41" s="7"/>
      <c r="G41" s="162"/>
    </row>
    <row r="42" spans="1:7" ht="43.2" customHeight="1" x14ac:dyDescent="0.3">
      <c r="A42" s="163" t="s">
        <v>33</v>
      </c>
      <c r="B42" s="163" t="s">
        <v>34</v>
      </c>
      <c r="C42" s="148">
        <v>2210</v>
      </c>
      <c r="D42" s="94">
        <v>50000</v>
      </c>
      <c r="E42" s="57" t="s">
        <v>32</v>
      </c>
      <c r="F42" s="58">
        <v>45689</v>
      </c>
      <c r="G42" s="59"/>
    </row>
    <row r="43" spans="1:7" ht="30" hidden="1" customHeight="1" x14ac:dyDescent="0.3">
      <c r="A43" s="164"/>
      <c r="B43" s="164"/>
      <c r="C43" s="166"/>
      <c r="D43" s="153"/>
      <c r="E43" s="153"/>
      <c r="F43" s="153"/>
      <c r="G43" s="153"/>
    </row>
    <row r="44" spans="1:7" ht="12.75" hidden="1" customHeight="1" x14ac:dyDescent="0.3">
      <c r="A44" s="164"/>
      <c r="B44" s="164"/>
      <c r="C44" s="166"/>
      <c r="D44" s="152"/>
      <c r="E44" s="152"/>
      <c r="F44" s="152"/>
      <c r="G44" s="152"/>
    </row>
    <row r="45" spans="1:7" ht="12.75" hidden="1" customHeight="1" x14ac:dyDescent="0.3">
      <c r="A45" s="164"/>
      <c r="B45" s="164"/>
      <c r="C45" s="166"/>
      <c r="D45" s="60"/>
      <c r="E45" s="60"/>
      <c r="F45" s="60"/>
      <c r="G45" s="60"/>
    </row>
    <row r="46" spans="1:7" ht="1.8" customHeight="1" x14ac:dyDescent="0.3">
      <c r="A46" s="164"/>
      <c r="B46" s="164"/>
      <c r="C46" s="166"/>
      <c r="D46" s="153"/>
      <c r="E46" s="153"/>
      <c r="F46" s="153"/>
      <c r="G46" s="153"/>
    </row>
    <row r="47" spans="1:7" ht="28.2" customHeight="1" x14ac:dyDescent="0.3">
      <c r="A47" s="165"/>
      <c r="B47" s="165"/>
      <c r="C47" s="149"/>
      <c r="D47" s="61" t="s">
        <v>35</v>
      </c>
      <c r="E47" s="62"/>
      <c r="F47" s="62"/>
      <c r="G47" s="63"/>
    </row>
    <row r="48" spans="1:7" ht="28.2" customHeight="1" x14ac:dyDescent="0.3">
      <c r="A48" s="169" t="s">
        <v>39</v>
      </c>
      <c r="B48" s="169" t="s">
        <v>40</v>
      </c>
      <c r="C48" s="148">
        <v>2210</v>
      </c>
      <c r="D48" s="94">
        <v>50000</v>
      </c>
      <c r="E48" s="143" t="s">
        <v>32</v>
      </c>
      <c r="F48" s="58">
        <v>45689</v>
      </c>
      <c r="G48" s="59"/>
    </row>
    <row r="49" spans="1:7" ht="36.6" customHeight="1" x14ac:dyDescent="0.3">
      <c r="A49" s="170"/>
      <c r="B49" s="170"/>
      <c r="C49" s="149"/>
      <c r="D49" s="61" t="s">
        <v>35</v>
      </c>
      <c r="E49" s="144"/>
      <c r="F49" s="62"/>
      <c r="G49" s="63"/>
    </row>
    <row r="50" spans="1:7" ht="28.2" customHeight="1" x14ac:dyDescent="0.3">
      <c r="A50" s="146" t="s">
        <v>47</v>
      </c>
      <c r="B50" s="146" t="s">
        <v>48</v>
      </c>
      <c r="C50" s="148">
        <v>2210</v>
      </c>
      <c r="D50" s="92">
        <v>99900</v>
      </c>
      <c r="E50" s="143" t="s">
        <v>32</v>
      </c>
      <c r="F50" s="58">
        <v>45689</v>
      </c>
      <c r="G50" s="59"/>
    </row>
    <row r="51" spans="1:7" ht="31.2" x14ac:dyDescent="0.3">
      <c r="A51" s="147"/>
      <c r="B51" s="147"/>
      <c r="C51" s="149"/>
      <c r="D51" s="41" t="s">
        <v>43</v>
      </c>
      <c r="E51" s="144"/>
      <c r="F51" s="62"/>
      <c r="G51" s="63"/>
    </row>
    <row r="52" spans="1:7" ht="46.8" x14ac:dyDescent="0.3">
      <c r="A52" s="102" t="s">
        <v>53</v>
      </c>
      <c r="B52" s="103" t="s">
        <v>72</v>
      </c>
      <c r="C52" s="11">
        <v>2210</v>
      </c>
      <c r="D52" s="95">
        <v>80000</v>
      </c>
      <c r="E52" s="150" t="s">
        <v>32</v>
      </c>
      <c r="F52" s="58">
        <v>45689</v>
      </c>
      <c r="G52" s="64"/>
    </row>
    <row r="53" spans="1:7" ht="31.2" x14ac:dyDescent="0.3">
      <c r="A53" s="65"/>
      <c r="B53" s="66"/>
      <c r="C53" s="61"/>
      <c r="D53" s="61" t="s">
        <v>54</v>
      </c>
      <c r="E53" s="151"/>
      <c r="F53" s="62"/>
      <c r="G53" s="67"/>
    </row>
    <row r="54" spans="1:7" ht="31.2" x14ac:dyDescent="0.3">
      <c r="A54" s="99" t="s">
        <v>55</v>
      </c>
      <c r="B54" s="99" t="s">
        <v>56</v>
      </c>
      <c r="C54" s="12">
        <v>2210</v>
      </c>
      <c r="D54" s="92">
        <v>99900</v>
      </c>
      <c r="E54" s="143" t="s">
        <v>32</v>
      </c>
      <c r="F54" s="58">
        <v>45689</v>
      </c>
      <c r="G54" s="59"/>
    </row>
    <row r="55" spans="1:7" ht="31.2" x14ac:dyDescent="0.3">
      <c r="A55" s="65"/>
      <c r="B55" s="66"/>
      <c r="C55" s="89"/>
      <c r="D55" s="68" t="s">
        <v>43</v>
      </c>
      <c r="E55" s="144"/>
      <c r="F55" s="62"/>
      <c r="G55" s="63"/>
    </row>
    <row r="56" spans="1:7" ht="46.8" x14ac:dyDescent="0.3">
      <c r="A56" s="103" t="s">
        <v>57</v>
      </c>
      <c r="B56" s="103" t="s">
        <v>58</v>
      </c>
      <c r="C56" s="8">
        <v>2210</v>
      </c>
      <c r="D56" s="92">
        <v>99900</v>
      </c>
      <c r="E56" s="143" t="s">
        <v>32</v>
      </c>
      <c r="F56" s="58">
        <v>45689</v>
      </c>
      <c r="G56" s="59"/>
    </row>
    <row r="57" spans="1:7" ht="31.2" x14ac:dyDescent="0.3">
      <c r="A57" s="65"/>
      <c r="B57" s="66"/>
      <c r="C57" s="89"/>
      <c r="D57" s="68" t="s">
        <v>43</v>
      </c>
      <c r="E57" s="144"/>
      <c r="F57" s="62"/>
      <c r="G57" s="63"/>
    </row>
    <row r="58" spans="1:7" ht="31.2" x14ac:dyDescent="0.3">
      <c r="A58" s="103" t="s">
        <v>61</v>
      </c>
      <c r="B58" s="103" t="s">
        <v>62</v>
      </c>
      <c r="C58" s="8">
        <v>2210</v>
      </c>
      <c r="D58" s="92">
        <v>99900</v>
      </c>
      <c r="E58" s="143" t="s">
        <v>32</v>
      </c>
      <c r="F58" s="58">
        <v>45689</v>
      </c>
      <c r="G58" s="59"/>
    </row>
    <row r="59" spans="1:7" ht="31.2" x14ac:dyDescent="0.3">
      <c r="A59" s="65"/>
      <c r="B59" s="66"/>
      <c r="C59" s="89"/>
      <c r="D59" s="68" t="s">
        <v>43</v>
      </c>
      <c r="E59" s="144"/>
      <c r="F59" s="62"/>
      <c r="G59" s="63"/>
    </row>
    <row r="60" spans="1:7" ht="43.2" customHeight="1" x14ac:dyDescent="0.3">
      <c r="A60" s="99" t="s">
        <v>63</v>
      </c>
      <c r="B60" s="99" t="s">
        <v>64</v>
      </c>
      <c r="C60" s="8">
        <v>2210</v>
      </c>
      <c r="D60" s="92">
        <v>99900</v>
      </c>
      <c r="E60" s="143" t="s">
        <v>32</v>
      </c>
      <c r="F60" s="58">
        <v>45689</v>
      </c>
      <c r="G60" s="59"/>
    </row>
    <row r="61" spans="1:7" ht="31.2" x14ac:dyDescent="0.3">
      <c r="A61" s="69"/>
      <c r="B61" s="70"/>
      <c r="C61" s="3"/>
      <c r="D61" s="80" t="s">
        <v>43</v>
      </c>
      <c r="E61" s="145"/>
      <c r="F61" s="81"/>
      <c r="G61" s="60"/>
    </row>
    <row r="62" spans="1:7" ht="43.2" customHeight="1" x14ac:dyDescent="0.3">
      <c r="A62" s="99" t="s">
        <v>74</v>
      </c>
      <c r="B62" s="99" t="s">
        <v>75</v>
      </c>
      <c r="C62" s="8">
        <v>2210</v>
      </c>
      <c r="D62" s="92">
        <v>72500</v>
      </c>
      <c r="E62" s="143" t="s">
        <v>32</v>
      </c>
      <c r="F62" s="58">
        <v>45717</v>
      </c>
      <c r="G62" s="59"/>
    </row>
    <row r="63" spans="1:7" ht="31.8" thickBot="1" x14ac:dyDescent="0.35">
      <c r="A63" s="69"/>
      <c r="B63" s="70"/>
      <c r="C63" s="3"/>
      <c r="D63" s="80" t="s">
        <v>76</v>
      </c>
      <c r="E63" s="145"/>
      <c r="F63" s="81"/>
      <c r="G63" s="60"/>
    </row>
    <row r="64" spans="1:7" ht="16.2" thickBot="1" x14ac:dyDescent="0.35">
      <c r="A64" s="76" t="s">
        <v>65</v>
      </c>
      <c r="B64" s="76"/>
      <c r="C64" s="86"/>
      <c r="D64" s="78">
        <f>D60+D58+D56+D54+D52+D50+D48+D42+D40+D62</f>
        <v>824000</v>
      </c>
      <c r="E64" s="77"/>
      <c r="F64" s="77"/>
      <c r="G64" s="79"/>
    </row>
    <row r="65" spans="2:7" x14ac:dyDescent="0.3">
      <c r="B65" s="71"/>
      <c r="C65" s="3"/>
      <c r="D65" s="71"/>
      <c r="E65" s="3"/>
      <c r="F65" s="60"/>
      <c r="G65" s="60"/>
    </row>
    <row r="66" spans="2:7" x14ac:dyDescent="0.3">
      <c r="B66" s="71"/>
      <c r="C66" s="3"/>
      <c r="D66" s="71"/>
      <c r="E66" s="3"/>
      <c r="F66" s="60"/>
      <c r="G66" s="60"/>
    </row>
    <row r="67" spans="2:7" x14ac:dyDescent="0.3">
      <c r="B67" s="71"/>
      <c r="C67" s="3"/>
      <c r="D67" s="71"/>
      <c r="E67" s="3"/>
      <c r="F67" s="60"/>
      <c r="G67" s="60"/>
    </row>
    <row r="68" spans="2:7" x14ac:dyDescent="0.3">
      <c r="B68" s="71"/>
      <c r="C68" s="3"/>
      <c r="D68" s="71"/>
      <c r="E68" s="3"/>
      <c r="F68" s="60"/>
      <c r="G68" s="60"/>
    </row>
    <row r="69" spans="2:7" x14ac:dyDescent="0.3">
      <c r="B69" s="4"/>
      <c r="C69" s="3"/>
      <c r="D69" s="60"/>
      <c r="E69" s="60"/>
      <c r="F69" s="60"/>
      <c r="G69" s="60"/>
    </row>
    <row r="70" spans="2:7" x14ac:dyDescent="0.3">
      <c r="B70" s="4"/>
      <c r="C70" s="3"/>
      <c r="D70" s="153"/>
      <c r="E70" s="153"/>
      <c r="F70" s="153"/>
      <c r="G70" s="153"/>
    </row>
    <row r="71" spans="2:7" x14ac:dyDescent="0.3">
      <c r="B71" s="4"/>
      <c r="C71" s="3"/>
      <c r="D71" s="152"/>
      <c r="E71" s="152"/>
      <c r="F71" s="152"/>
      <c r="G71" s="152"/>
    </row>
    <row r="72" spans="2:7" x14ac:dyDescent="0.3">
      <c r="F72" s="154"/>
      <c r="G72" s="154"/>
    </row>
    <row r="73" spans="2:7" x14ac:dyDescent="0.3">
      <c r="B73" s="71"/>
      <c r="C73" s="3"/>
      <c r="D73" s="71"/>
      <c r="E73" s="72"/>
      <c r="F73" s="72"/>
      <c r="G73" s="72"/>
    </row>
    <row r="74" spans="2:7" x14ac:dyDescent="0.3">
      <c r="B74" s="4"/>
      <c r="C74" s="3"/>
      <c r="D74" s="153"/>
      <c r="E74" s="153"/>
      <c r="F74" s="153"/>
      <c r="G74" s="153"/>
    </row>
    <row r="75" spans="2:7" x14ac:dyDescent="0.3">
      <c r="B75" s="4"/>
      <c r="C75" s="3"/>
      <c r="D75" s="152"/>
      <c r="E75" s="152"/>
      <c r="F75" s="152"/>
      <c r="G75" s="152"/>
    </row>
    <row r="76" spans="2:7" x14ac:dyDescent="0.3">
      <c r="B76" s="4"/>
      <c r="C76" s="3"/>
      <c r="D76" s="60"/>
      <c r="E76" s="60"/>
      <c r="F76" s="60"/>
      <c r="G76" s="60"/>
    </row>
    <row r="77" spans="2:7" x14ac:dyDescent="0.3">
      <c r="B77" s="4"/>
      <c r="C77" s="3"/>
      <c r="D77" s="153"/>
      <c r="E77" s="153"/>
      <c r="F77" s="153"/>
      <c r="G77" s="153"/>
    </row>
    <row r="78" spans="2:7" x14ac:dyDescent="0.3">
      <c r="B78" s="4"/>
      <c r="C78" s="3"/>
      <c r="D78" s="152"/>
      <c r="E78" s="152"/>
      <c r="F78" s="152"/>
      <c r="G78" s="152"/>
    </row>
    <row r="79" spans="2:7" x14ac:dyDescent="0.3">
      <c r="B79" s="4"/>
      <c r="C79" s="3"/>
      <c r="D79" s="152"/>
      <c r="E79" s="152"/>
      <c r="F79" s="152"/>
      <c r="G79" s="152"/>
    </row>
    <row r="80" spans="2:7" x14ac:dyDescent="0.3">
      <c r="B80" s="4"/>
      <c r="C80" s="3"/>
      <c r="D80" s="60"/>
      <c r="E80" s="60"/>
      <c r="F80" s="60"/>
      <c r="G80" s="60"/>
    </row>
    <row r="81" spans="2:7" x14ac:dyDescent="0.3">
      <c r="B81" s="4"/>
      <c r="C81" s="3"/>
      <c r="D81" s="153"/>
      <c r="E81" s="153"/>
      <c r="F81" s="153"/>
      <c r="G81" s="153"/>
    </row>
    <row r="82" spans="2:7" x14ac:dyDescent="0.3">
      <c r="B82" s="4"/>
      <c r="C82" s="3"/>
      <c r="D82" s="152"/>
      <c r="E82" s="152"/>
      <c r="F82" s="152"/>
      <c r="G82" s="152"/>
    </row>
    <row r="83" spans="2:7" x14ac:dyDescent="0.3">
      <c r="F83" s="154"/>
      <c r="G83" s="154"/>
    </row>
    <row r="84" spans="2:7" x14ac:dyDescent="0.3">
      <c r="B84" s="71"/>
      <c r="C84" s="3"/>
      <c r="D84" s="71"/>
      <c r="E84" s="72"/>
      <c r="F84" s="72"/>
      <c r="G84" s="72"/>
    </row>
    <row r="85" spans="2:7" x14ac:dyDescent="0.3">
      <c r="B85" s="4"/>
      <c r="C85" s="3"/>
      <c r="D85" s="153"/>
      <c r="E85" s="153"/>
      <c r="F85" s="153"/>
      <c r="G85" s="153"/>
    </row>
    <row r="86" spans="2:7" x14ac:dyDescent="0.3">
      <c r="B86" s="4"/>
      <c r="C86" s="3"/>
      <c r="D86" s="152"/>
      <c r="E86" s="152"/>
      <c r="F86" s="152"/>
      <c r="G86" s="152"/>
    </row>
    <row r="87" spans="2:7" x14ac:dyDescent="0.3">
      <c r="B87" s="4"/>
      <c r="C87" s="3"/>
      <c r="D87" s="60"/>
      <c r="E87" s="60"/>
      <c r="F87" s="60"/>
      <c r="G87" s="60"/>
    </row>
    <row r="88" spans="2:7" x14ac:dyDescent="0.3">
      <c r="B88" s="4"/>
      <c r="C88" s="3"/>
      <c r="D88" s="153"/>
      <c r="E88" s="153"/>
      <c r="F88" s="153"/>
      <c r="G88" s="153"/>
    </row>
    <row r="89" spans="2:7" x14ac:dyDescent="0.3">
      <c r="B89" s="4"/>
      <c r="C89" s="3"/>
      <c r="D89" s="152"/>
      <c r="E89" s="152"/>
      <c r="F89" s="152"/>
      <c r="G89" s="152"/>
    </row>
    <row r="90" spans="2:7" x14ac:dyDescent="0.3">
      <c r="F90" s="154"/>
      <c r="G90" s="154"/>
    </row>
    <row r="91" spans="2:7" x14ac:dyDescent="0.3">
      <c r="B91" s="71"/>
      <c r="C91" s="3"/>
      <c r="D91" s="71"/>
      <c r="E91" s="72"/>
      <c r="F91" s="72"/>
      <c r="G91" s="72"/>
    </row>
    <row r="92" spans="2:7" x14ac:dyDescent="0.3">
      <c r="B92" s="4"/>
      <c r="C92" s="3"/>
      <c r="D92" s="153"/>
      <c r="E92" s="153"/>
      <c r="F92" s="153"/>
      <c r="G92" s="153"/>
    </row>
    <row r="93" spans="2:7" x14ac:dyDescent="0.3">
      <c r="B93" s="4"/>
      <c r="C93" s="3"/>
      <c r="D93" s="152"/>
      <c r="E93" s="152"/>
      <c r="F93" s="152"/>
      <c r="G93" s="152"/>
    </row>
    <row r="94" spans="2:7" x14ac:dyDescent="0.3">
      <c r="B94" s="4"/>
      <c r="C94" s="3"/>
      <c r="D94" s="60"/>
      <c r="E94" s="60"/>
      <c r="F94" s="60"/>
      <c r="G94" s="60"/>
    </row>
    <row r="95" spans="2:7" x14ac:dyDescent="0.3">
      <c r="B95" s="4"/>
      <c r="C95" s="3"/>
      <c r="D95" s="153"/>
      <c r="E95" s="153"/>
      <c r="F95" s="153"/>
      <c r="G95" s="153"/>
    </row>
    <row r="96" spans="2:7" x14ac:dyDescent="0.3">
      <c r="B96" s="4"/>
      <c r="C96" s="3"/>
      <c r="D96" s="152"/>
      <c r="E96" s="152"/>
      <c r="F96" s="152"/>
      <c r="G96" s="152"/>
    </row>
  </sheetData>
  <mergeCells count="74">
    <mergeCell ref="E62:E63"/>
    <mergeCell ref="E22:E23"/>
    <mergeCell ref="G22:G23"/>
    <mergeCell ref="A48:A49"/>
    <mergeCell ref="B48:B49"/>
    <mergeCell ref="E48:E49"/>
    <mergeCell ref="G24:G25"/>
    <mergeCell ref="C48:C49"/>
    <mergeCell ref="G26:G27"/>
    <mergeCell ref="G28:G29"/>
    <mergeCell ref="G30:G31"/>
    <mergeCell ref="G32:G33"/>
    <mergeCell ref="G37:G38"/>
    <mergeCell ref="C37:C38"/>
    <mergeCell ref="E37:E38"/>
    <mergeCell ref="A37:A38"/>
    <mergeCell ref="F37:F38"/>
    <mergeCell ref="D95:G95"/>
    <mergeCell ref="D96:G96"/>
    <mergeCell ref="A40:A41"/>
    <mergeCell ref="B40:B41"/>
    <mergeCell ref="C40:C41"/>
    <mergeCell ref="E40:E41"/>
    <mergeCell ref="G40:G41"/>
    <mergeCell ref="D46:G46"/>
    <mergeCell ref="D44:G44"/>
    <mergeCell ref="D43:G43"/>
    <mergeCell ref="B42:B47"/>
    <mergeCell ref="A42:A47"/>
    <mergeCell ref="C42:C47"/>
    <mergeCell ref="E50:E51"/>
    <mergeCell ref="D88:G88"/>
    <mergeCell ref="D89:G89"/>
    <mergeCell ref="F90:G90"/>
    <mergeCell ref="D92:G92"/>
    <mergeCell ref="D93:G93"/>
    <mergeCell ref="D81:G81"/>
    <mergeCell ref="D82:G82"/>
    <mergeCell ref="F83:G83"/>
    <mergeCell ref="D85:G85"/>
    <mergeCell ref="D86:G86"/>
    <mergeCell ref="D75:G75"/>
    <mergeCell ref="D77:G77"/>
    <mergeCell ref="D78:G78"/>
    <mergeCell ref="D79:G79"/>
    <mergeCell ref="D70:G70"/>
    <mergeCell ref="D71:G71"/>
    <mergeCell ref="F72:G72"/>
    <mergeCell ref="D74:G74"/>
    <mergeCell ref="E54:E55"/>
    <mergeCell ref="E56:E57"/>
    <mergeCell ref="E58:E59"/>
    <mergeCell ref="E60:E61"/>
    <mergeCell ref="A50:A51"/>
    <mergeCell ref="B50:B51"/>
    <mergeCell ref="C50:C51"/>
    <mergeCell ref="E52:E53"/>
    <mergeCell ref="A1:G1"/>
    <mergeCell ref="A2:F2"/>
    <mergeCell ref="A3:G3"/>
    <mergeCell ref="A5:G5"/>
    <mergeCell ref="A4:G4"/>
    <mergeCell ref="A17:A18"/>
    <mergeCell ref="G17:G18"/>
    <mergeCell ref="A20:A21"/>
    <mergeCell ref="G20:G21"/>
    <mergeCell ref="A8:A9"/>
    <mergeCell ref="G8:G9"/>
    <mergeCell ref="A10:A11"/>
    <mergeCell ref="G10:G11"/>
    <mergeCell ref="A12:A13"/>
    <mergeCell ref="G12:G13"/>
    <mergeCell ref="A14:A15"/>
    <mergeCell ref="G14:G1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2025-01-07T14:23:26Z</cp:lastPrinted>
  <dcterms:created xsi:type="dcterms:W3CDTF">2016-01-19T07:58:56Z</dcterms:created>
  <dcterms:modified xsi:type="dcterms:W3CDTF">2025-01-22T13:27:00Z</dcterms:modified>
</cp:coreProperties>
</file>