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ВИКЛЮЧЕННЯ\"/>
    </mc:Choice>
  </mc:AlternateContent>
  <bookViews>
    <workbookView xWindow="0" yWindow="0" windowWidth="23040" windowHeight="8784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18" i="6" l="1"/>
  <c r="D38" i="6" l="1"/>
  <c r="D66" i="6" l="1"/>
  <c r="D21" i="6" l="1"/>
  <c r="D39" i="6" l="1"/>
  <c r="D41" i="6" l="1"/>
</calcChain>
</file>

<file path=xl/sharedStrings.xml><?xml version="1.0" encoding="utf-8"?>
<sst xmlns="http://schemas.openxmlformats.org/spreadsheetml/2006/main" count="129" uniqueCount="89">
  <si>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</si>
  <si>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</si>
  <si>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</si>
  <si>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</si>
  <si>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</si>
  <si>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</si>
  <si>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</si>
  <si>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</si>
  <si>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</si>
  <si>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</si>
  <si>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</si>
  <si>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</si>
  <si>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</si>
  <si>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</si>
  <si>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</si>
  <si>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</si>
  <si>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</si>
  <si>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</si>
  <si>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</si>
  <si>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</si>
  <si>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</si>
  <si>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</si>
  <si>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</si>
  <si>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</si>
  <si>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</si>
  <si>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</si>
  <si>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>ДК 021:2015 15980000-1 Безалкогольні напої (мінеральна вода)</t>
  </si>
  <si>
    <t xml:space="preserve">ДК 021:2015 15980000-1 Безалкогольні напої </t>
  </si>
  <si>
    <t xml:space="preserve"> (сімдесят дві тисячі гривень 00 коп)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</si>
  <si>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</si>
  <si>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</si>
  <si>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</si>
  <si>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</si>
  <si>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>ДК 021:2015 44220000-8 Столярні вироби (Металопластикові вікна)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</si>
  <si>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</si>
  <si>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</si>
  <si>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</si>
  <si>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</si>
  <si>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</si>
  <si>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>ДК 021:2015 42910000-8 Апарати для дистилювання, фільтрування чи ректифікаціі (фільтри для очистки води)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</si>
  <si>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</si>
  <si>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</si>
  <si>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</si>
  <si>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</si>
  <si>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</si>
  <si>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</si>
  <si>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</si>
  <si>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>ДК 021:2015 31440000-2 Акумуляторні батареї (Стартова акумуляторна батарея)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</si>
  <si>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</si>
  <si>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</si>
  <si>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</si>
  <si>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</si>
  <si>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</si>
  <si>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</si>
  <si>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</si>
  <si>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</si>
  <si>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</si>
  <si>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</si>
  <si>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</si>
  <si>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</si>
  <si>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</si>
  <si>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</si>
  <si>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</si>
  <si>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</si>
  <si>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</si>
  <si>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</si>
  <si>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</si>
  <si>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</si>
  <si>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</si>
  <si>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</si>
  <si>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</si>
  <si>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</si>
  <si>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</si>
  <si>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</si>
  <si>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35110000-8 Протипожежне, рятувальне та захисне обладнання (Вогнегасники)</t>
  </si>
  <si>
    <t>ДК 021:2015 35110000-8 — Протипожежне, рятувальне та захисне обладнання</t>
  </si>
  <si>
    <t>(сімдесят дві тисячі п'ятсот гривень 00 коп  )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</si>
  <si>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</si>
  <si>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</si>
  <si>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</si>
  <si>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</si>
  <si>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</si>
  <si>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</si>
  <si>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</si>
  <si>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</si>
  <si>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</si>
  <si>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5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</si>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</sst>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vertical="top" wrapText="1"/>
    </xf>
    <xf numFmtId="0" fontId="2" fillId="0" borderId="35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top" wrapText="1"/>
    </xf>
    <xf numFmtId="49" fontId="3" fillId="0" borderId="17" xfId="0" applyNumberFormat="1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0" xfId="0" applyFont="1" applyFill="1"/>
    <xf numFmtId="0" fontId="2" fillId="0" borderId="2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right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49" fontId="3" fillId="0" borderId="27" xfId="0" applyNumberFormat="1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top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top" wrapText="1"/>
    </xf>
    <xf numFmtId="49" fontId="3" fillId="0" borderId="41" xfId="0" applyNumberFormat="1" applyFont="1" applyFill="1" applyBorder="1" applyAlignment="1">
      <alignment horizontal="center" vertical="top" wrapText="1"/>
    </xf>
    <xf numFmtId="0" fontId="2" fillId="0" borderId="39" xfId="0" applyFont="1" applyFill="1" applyBorder="1" applyAlignment="1">
      <alignment vertical="center" wrapText="1"/>
    </xf>
    <xf numFmtId="0" fontId="3" fillId="0" borderId="39" xfId="0" applyFont="1" applyFill="1" applyBorder="1" applyAlignment="1">
      <alignment horizontal="center" vertical="center" wrapText="1"/>
    </xf>
    <xf numFmtId="4" fontId="2" fillId="0" borderId="39" xfId="0" applyNumberFormat="1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vertical="top" wrapText="1"/>
    </xf>
    <xf numFmtId="0" fontId="3" fillId="0" borderId="39" xfId="0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0" fontId="2" fillId="0" borderId="31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center" wrapText="1"/>
    </xf>
    <xf numFmtId="4" fontId="2" fillId="0" borderId="33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wrapText="1"/>
    </xf>
    <xf numFmtId="0" fontId="3" fillId="0" borderId="32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 wrapText="1"/>
    </xf>
    <xf numFmtId="17" fontId="3" fillId="0" borderId="0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32" xfId="0" applyFont="1" applyFill="1" applyBorder="1"/>
    <xf numFmtId="0" fontId="3" fillId="0" borderId="35" xfId="0" applyFont="1" applyFill="1" applyBorder="1"/>
    <xf numFmtId="0" fontId="2" fillId="0" borderId="32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35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left" vertical="center" wrapText="1"/>
    </xf>
    <xf numFmtId="49" fontId="3" fillId="0" borderId="29" xfId="0" applyNumberFormat="1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3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top" wrapText="1"/>
    </xf>
    <xf numFmtId="49" fontId="3" fillId="0" borderId="43" xfId="0" applyNumberFormat="1" applyFont="1" applyFill="1" applyBorder="1" applyAlignment="1">
      <alignment vertical="top" wrapText="1"/>
    </xf>
    <xf numFmtId="4" fontId="2" fillId="0" borderId="44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" fontId="2" fillId="0" borderId="38" xfId="0" applyNumberFormat="1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vertical="center" wrapText="1"/>
    </xf>
    <xf numFmtId="0" fontId="2" fillId="0" borderId="3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37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top" wrapText="1"/>
    </xf>
    <xf numFmtId="0" fontId="3" fillId="0" borderId="18" xfId="0" applyFont="1" applyFill="1" applyBorder="1" applyAlignment="1">
      <alignment vertical="top" wrapText="1"/>
    </xf>
    <xf numFmtId="0" fontId="3" fillId="0" borderId="3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horizontal="center" vertical="top" wrapText="1"/>
    </xf>
    <xf numFmtId="17" fontId="3" fillId="0" borderId="22" xfId="0" applyNumberFormat="1" applyFont="1" applyFill="1" applyBorder="1" applyAlignment="1">
      <alignment horizontal="center" vertical="top"/>
    </xf>
    <xf numFmtId="0" fontId="3" fillId="0" borderId="3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top" wrapText="1"/>
    </xf>
    <xf numFmtId="0" fontId="2" fillId="0" borderId="28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wrapText="1"/>
    </xf>
    <xf numFmtId="17" fontId="3" fillId="0" borderId="1" xfId="0" applyNumberFormat="1" applyFont="1" applyFill="1" applyBorder="1" applyAlignment="1">
      <alignment horizontal="center" vertical="top"/>
    </xf>
    <xf numFmtId="0" fontId="3" fillId="0" borderId="30" xfId="0" applyFont="1" applyFill="1" applyBorder="1" applyAlignment="1">
      <alignment horizontal="center" wrapText="1"/>
    </xf>
    <xf numFmtId="0" fontId="3" fillId="0" borderId="3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28" xfId="0" applyFont="1" applyFill="1" applyBorder="1" applyAlignment="1">
      <alignment horizontal="righ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left"/>
    </xf>
    <xf numFmtId="0" fontId="3" fillId="0" borderId="34" xfId="0" applyFont="1" applyFill="1" applyBorder="1" applyAlignment="1">
      <alignment horizontal="left"/>
    </xf>
    <xf numFmtId="0" fontId="3" fillId="0" borderId="31" xfId="0" applyFont="1" applyFill="1" applyBorder="1"/>
    <xf numFmtId="0" fontId="3" fillId="0" borderId="3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wrapText="1"/>
    </xf>
    <xf numFmtId="0" fontId="3" fillId="0" borderId="34" xfId="0" applyFont="1" applyFill="1" applyBorder="1"/>
    <xf numFmtId="0" fontId="3" fillId="0" borderId="34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/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view="pageBreakPreview" topLeftCell="A15" zoomScaleSheetLayoutView="100" workbookViewId="0">
      <selection activeCell="B12" sqref="B12"/>
    </sheetView>
  </sheetViews>
  <sheetFormatPr defaultRowHeight="15.6" x14ac:dyDescent="0.3"/>
  <cols>
    <col min="1" max="1" width="87.44140625" style="20" customWidth="1"/>
    <col min="2" max="2" width="49.6640625" style="20" customWidth="1"/>
    <col min="3" max="3" width="12.44140625" style="145" customWidth="1"/>
    <col min="4" max="4" width="25.109375" style="20" customWidth="1"/>
    <col min="5" max="5" width="19" style="20" customWidth="1"/>
    <col min="6" max="6" width="14.33203125" style="20" customWidth="1"/>
    <col min="7" max="7" width="25.6640625" style="20" customWidth="1"/>
    <col min="8" max="16384" width="8.88671875" style="20"/>
  </cols>
  <sheetData>
    <row r="1" spans="1:7" x14ac:dyDescent="0.3">
      <c r="A1" s="17" t="s">
        <v>19</v>
      </c>
      <c r="B1" s="18"/>
      <c r="C1" s="18"/>
      <c r="D1" s="18"/>
      <c r="E1" s="18"/>
      <c r="F1" s="18"/>
      <c r="G1" s="19"/>
    </row>
    <row r="2" spans="1:7" x14ac:dyDescent="0.3">
      <c r="A2" s="21" t="s">
        <v>66</v>
      </c>
      <c r="B2" s="22"/>
      <c r="C2" s="22"/>
      <c r="D2" s="22"/>
      <c r="E2" s="22"/>
      <c r="F2" s="22"/>
      <c r="G2" s="23" t="s">
        <v>86</v>
      </c>
    </row>
    <row r="3" spans="1:7" x14ac:dyDescent="0.3">
      <c r="A3" s="24" t="s">
        <v>9</v>
      </c>
      <c r="B3" s="25"/>
      <c r="C3" s="25"/>
      <c r="D3" s="25"/>
      <c r="E3" s="25"/>
      <c r="F3" s="25"/>
      <c r="G3" s="26"/>
    </row>
    <row r="4" spans="1:7" ht="52.8" customHeight="1" x14ac:dyDescent="0.3">
      <c r="A4" s="27" t="s">
        <v>16</v>
      </c>
      <c r="B4" s="28"/>
      <c r="C4" s="28"/>
      <c r="D4" s="28"/>
      <c r="E4" s="28"/>
      <c r="F4" s="28"/>
      <c r="G4" s="29"/>
    </row>
    <row r="5" spans="1:7" ht="16.2" thickBot="1" x14ac:dyDescent="0.35">
      <c r="A5" s="21" t="s">
        <v>15</v>
      </c>
      <c r="B5" s="22"/>
      <c r="C5" s="22"/>
      <c r="D5" s="22"/>
      <c r="E5" s="22"/>
      <c r="F5" s="22"/>
      <c r="G5" s="30"/>
    </row>
    <row r="6" spans="1:7" ht="81.75" customHeight="1" thickBot="1" x14ac:dyDescent="0.35">
      <c r="A6" s="31" t="s">
        <v>0</v>
      </c>
      <c r="B6" s="32" t="s">
        <v>10</v>
      </c>
      <c r="C6" s="33" t="s">
        <v>6</v>
      </c>
      <c r="D6" s="33" t="s">
        <v>1</v>
      </c>
      <c r="E6" s="33" t="s">
        <v>2</v>
      </c>
      <c r="F6" s="33" t="s">
        <v>3</v>
      </c>
      <c r="G6" s="34" t="s">
        <v>4</v>
      </c>
    </row>
    <row r="7" spans="1:7" ht="19.5" customHeight="1" thickBot="1" x14ac:dyDescent="0.35">
      <c r="A7" s="35">
        <v>1</v>
      </c>
      <c r="B7" s="36">
        <v>2</v>
      </c>
      <c r="C7" s="37">
        <v>3</v>
      </c>
      <c r="D7" s="38">
        <v>4</v>
      </c>
      <c r="E7" s="37">
        <v>5</v>
      </c>
      <c r="F7" s="39">
        <v>6</v>
      </c>
      <c r="G7" s="38">
        <v>7</v>
      </c>
    </row>
    <row r="8" spans="1:7" ht="57.75" customHeight="1" x14ac:dyDescent="0.3">
      <c r="A8" s="40" t="s">
        <v>17</v>
      </c>
      <c r="B8" s="2" t="s">
        <v>67</v>
      </c>
      <c r="C8" s="11">
        <v>2273</v>
      </c>
      <c r="D8" s="1">
        <v>11395663.1</v>
      </c>
      <c r="E8" s="3" t="s">
        <v>68</v>
      </c>
      <c r="F8" s="4" t="s">
        <v>18</v>
      </c>
      <c r="G8" s="41"/>
    </row>
    <row r="9" spans="1:7" ht="63" customHeight="1" thickBot="1" x14ac:dyDescent="0.35">
      <c r="A9" s="42"/>
      <c r="B9" s="43"/>
      <c r="C9" s="44"/>
      <c r="D9" s="45" t="s">
        <v>31</v>
      </c>
      <c r="E9" s="43" t="s">
        <v>12</v>
      </c>
      <c r="F9" s="46"/>
      <c r="G9" s="47"/>
    </row>
    <row r="10" spans="1:7" ht="72" customHeight="1" x14ac:dyDescent="0.3">
      <c r="A10" s="40" t="s">
        <v>80</v>
      </c>
      <c r="B10" s="2" t="s">
        <v>81</v>
      </c>
      <c r="C10" s="11">
        <v>2273</v>
      </c>
      <c r="D10" s="1">
        <v>1302689.1399999999</v>
      </c>
      <c r="E10" s="3" t="s">
        <v>32</v>
      </c>
      <c r="F10" s="4" t="s">
        <v>24</v>
      </c>
      <c r="G10" s="41"/>
    </row>
    <row r="11" spans="1:7" ht="63" customHeight="1" thickBot="1" x14ac:dyDescent="0.35">
      <c r="A11" s="42"/>
      <c r="B11" s="43"/>
      <c r="C11" s="44"/>
      <c r="D11" s="45" t="s">
        <v>82</v>
      </c>
      <c r="E11" s="43"/>
      <c r="F11" s="46"/>
      <c r="G11" s="47"/>
    </row>
    <row r="12" spans="1:7" ht="71.400000000000006" customHeight="1" x14ac:dyDescent="0.3">
      <c r="A12" s="40" t="s">
        <v>83</v>
      </c>
      <c r="B12" s="2" t="s">
        <v>81</v>
      </c>
      <c r="C12" s="11">
        <v>2273</v>
      </c>
      <c r="D12" s="1">
        <v>13887.13</v>
      </c>
      <c r="E12" s="3" t="s">
        <v>32</v>
      </c>
      <c r="F12" s="4" t="s">
        <v>24</v>
      </c>
      <c r="G12" s="41"/>
    </row>
    <row r="13" spans="1:7" ht="63" customHeight="1" thickBot="1" x14ac:dyDescent="0.35">
      <c r="A13" s="42"/>
      <c r="B13" s="43"/>
      <c r="C13" s="44"/>
      <c r="D13" s="45" t="s">
        <v>84</v>
      </c>
      <c r="E13" s="43"/>
      <c r="F13" s="46"/>
      <c r="G13" s="47"/>
    </row>
    <row r="14" spans="1:7" ht="66" customHeight="1" x14ac:dyDescent="0.3">
      <c r="A14" s="40" t="s">
        <v>80</v>
      </c>
      <c r="B14" s="2" t="s">
        <v>81</v>
      </c>
      <c r="C14" s="11">
        <v>2273</v>
      </c>
      <c r="D14" s="1">
        <v>19502.400000000001</v>
      </c>
      <c r="E14" s="3" t="s">
        <v>32</v>
      </c>
      <c r="F14" s="4" t="s">
        <v>24</v>
      </c>
      <c r="G14" s="41"/>
    </row>
    <row r="15" spans="1:7" ht="63" customHeight="1" thickBot="1" x14ac:dyDescent="0.35">
      <c r="A15" s="42"/>
      <c r="B15" s="43"/>
      <c r="C15" s="44"/>
      <c r="D15" s="45" t="s">
        <v>85</v>
      </c>
      <c r="E15" s="43"/>
      <c r="F15" s="46"/>
      <c r="G15" s="47"/>
    </row>
    <row r="16" spans="1:7" ht="66" customHeight="1" x14ac:dyDescent="0.3">
      <c r="A16" s="40" t="s">
        <v>87</v>
      </c>
      <c r="B16" s="2" t="s">
        <v>81</v>
      </c>
      <c r="C16" s="11">
        <v>2273</v>
      </c>
      <c r="D16" s="1">
        <v>102427.8</v>
      </c>
      <c r="E16" s="3" t="s">
        <v>32</v>
      </c>
      <c r="F16" s="4" t="s">
        <v>24</v>
      </c>
      <c r="G16" s="41"/>
    </row>
    <row r="17" spans="1:7" ht="63" customHeight="1" thickBot="1" x14ac:dyDescent="0.35">
      <c r="A17" s="42"/>
      <c r="B17" s="43"/>
      <c r="C17" s="44"/>
      <c r="D17" s="45" t="s">
        <v>88</v>
      </c>
      <c r="E17" s="43"/>
      <c r="F17" s="46"/>
      <c r="G17" s="47"/>
    </row>
    <row r="18" spans="1:7" ht="16.2" thickBot="1" x14ac:dyDescent="0.35">
      <c r="A18" s="48" t="s">
        <v>5</v>
      </c>
      <c r="B18" s="48"/>
      <c r="C18" s="49"/>
      <c r="D18" s="50">
        <f>D8+D10+D12+D14+D16</f>
        <v>12834169.570000002</v>
      </c>
      <c r="E18" s="51"/>
      <c r="F18" s="51"/>
      <c r="G18" s="52"/>
    </row>
    <row r="19" spans="1:7" ht="57.75" customHeight="1" x14ac:dyDescent="0.3">
      <c r="A19" s="15" t="s">
        <v>23</v>
      </c>
      <c r="B19" s="2" t="s">
        <v>73</v>
      </c>
      <c r="C19" s="11">
        <v>2275</v>
      </c>
      <c r="D19" s="1">
        <v>124900</v>
      </c>
      <c r="E19" s="3" t="s">
        <v>68</v>
      </c>
      <c r="F19" s="4" t="s">
        <v>24</v>
      </c>
      <c r="G19" s="41"/>
    </row>
    <row r="20" spans="1:7" ht="53.25" customHeight="1" thickBot="1" x14ac:dyDescent="0.35">
      <c r="A20" s="16"/>
      <c r="B20" s="5"/>
      <c r="C20" s="12"/>
      <c r="D20" s="6" t="s">
        <v>30</v>
      </c>
      <c r="E20" s="5"/>
      <c r="F20" s="7"/>
      <c r="G20" s="53"/>
    </row>
    <row r="21" spans="1:7" ht="16.2" thickBot="1" x14ac:dyDescent="0.35">
      <c r="A21" s="48" t="s">
        <v>25</v>
      </c>
      <c r="B21" s="48"/>
      <c r="C21" s="49"/>
      <c r="D21" s="50">
        <f>D19</f>
        <v>124900</v>
      </c>
      <c r="E21" s="51"/>
      <c r="F21" s="51"/>
      <c r="G21" s="51"/>
    </row>
    <row r="22" spans="1:7" ht="57.75" customHeight="1" x14ac:dyDescent="0.3">
      <c r="A22" s="40" t="s">
        <v>20</v>
      </c>
      <c r="B22" s="54" t="s">
        <v>69</v>
      </c>
      <c r="C22" s="55">
        <v>2240</v>
      </c>
      <c r="D22" s="56">
        <v>10958200</v>
      </c>
      <c r="E22" s="3" t="s">
        <v>68</v>
      </c>
      <c r="F22" s="4" t="s">
        <v>21</v>
      </c>
      <c r="G22" s="41"/>
    </row>
    <row r="23" spans="1:7" ht="58.2" customHeight="1" thickBot="1" x14ac:dyDescent="0.35">
      <c r="A23" s="57"/>
      <c r="B23" s="58"/>
      <c r="C23" s="59"/>
      <c r="D23" s="10" t="s">
        <v>29</v>
      </c>
      <c r="E23" s="5"/>
      <c r="F23" s="7"/>
      <c r="G23" s="53"/>
    </row>
    <row r="24" spans="1:7" ht="53.25" customHeight="1" x14ac:dyDescent="0.3">
      <c r="A24" s="60" t="s">
        <v>36</v>
      </c>
      <c r="B24" s="61" t="s">
        <v>37</v>
      </c>
      <c r="C24" s="62">
        <v>2240</v>
      </c>
      <c r="D24" s="63">
        <v>40000</v>
      </c>
      <c r="E24" s="64" t="s">
        <v>32</v>
      </c>
      <c r="F24" s="65">
        <v>45689</v>
      </c>
      <c r="G24" s="41"/>
    </row>
    <row r="25" spans="1:7" ht="41.4" customHeight="1" thickBot="1" x14ac:dyDescent="0.35">
      <c r="A25" s="66"/>
      <c r="B25" s="58"/>
      <c r="C25" s="59"/>
      <c r="D25" s="12" t="s">
        <v>38</v>
      </c>
      <c r="E25" s="67"/>
      <c r="F25" s="68"/>
      <c r="G25" s="53"/>
    </row>
    <row r="26" spans="1:7" ht="53.25" customHeight="1" x14ac:dyDescent="0.3">
      <c r="A26" s="60" t="s">
        <v>41</v>
      </c>
      <c r="B26" s="61" t="s">
        <v>42</v>
      </c>
      <c r="C26" s="62">
        <v>2240</v>
      </c>
      <c r="D26" s="69">
        <v>99900</v>
      </c>
      <c r="E26" s="70" t="s">
        <v>32</v>
      </c>
      <c r="F26" s="65">
        <v>45689</v>
      </c>
      <c r="G26" s="41"/>
    </row>
    <row r="27" spans="1:7" ht="39.6" customHeight="1" thickBot="1" x14ac:dyDescent="0.35">
      <c r="A27" s="66"/>
      <c r="B27" s="58"/>
      <c r="C27" s="59"/>
      <c r="D27" s="12" t="s">
        <v>43</v>
      </c>
      <c r="E27" s="71"/>
      <c r="F27" s="7"/>
      <c r="G27" s="53"/>
    </row>
    <row r="28" spans="1:7" ht="53.25" customHeight="1" x14ac:dyDescent="0.3">
      <c r="A28" s="60" t="s">
        <v>44</v>
      </c>
      <c r="B28" s="72" t="s">
        <v>45</v>
      </c>
      <c r="C28" s="62">
        <v>2240</v>
      </c>
      <c r="D28" s="63">
        <v>70000</v>
      </c>
      <c r="E28" s="70" t="s">
        <v>32</v>
      </c>
      <c r="F28" s="65">
        <v>45689</v>
      </c>
      <c r="G28" s="41"/>
    </row>
    <row r="29" spans="1:7" ht="53.25" customHeight="1" thickBot="1" x14ac:dyDescent="0.35">
      <c r="A29" s="66"/>
      <c r="B29" s="58"/>
      <c r="C29" s="59"/>
      <c r="D29" s="12" t="s">
        <v>46</v>
      </c>
      <c r="E29" s="71"/>
      <c r="F29" s="7"/>
      <c r="G29" s="53"/>
    </row>
    <row r="30" spans="1:7" ht="53.25" customHeight="1" x14ac:dyDescent="0.3">
      <c r="A30" s="73" t="s">
        <v>49</v>
      </c>
      <c r="B30" s="72" t="s">
        <v>50</v>
      </c>
      <c r="C30" s="62">
        <v>2240</v>
      </c>
      <c r="D30" s="69">
        <v>99900</v>
      </c>
      <c r="E30" s="70" t="s">
        <v>32</v>
      </c>
      <c r="F30" s="65">
        <v>45689</v>
      </c>
      <c r="G30" s="41"/>
    </row>
    <row r="31" spans="1:7" ht="53.25" customHeight="1" thickBot="1" x14ac:dyDescent="0.35">
      <c r="A31" s="66"/>
      <c r="B31" s="74"/>
      <c r="C31" s="62"/>
      <c r="D31" s="12" t="s">
        <v>43</v>
      </c>
      <c r="E31" s="75"/>
      <c r="F31" s="46"/>
      <c r="G31" s="53"/>
    </row>
    <row r="32" spans="1:7" ht="53.25" customHeight="1" x14ac:dyDescent="0.3">
      <c r="A32" s="76" t="s">
        <v>51</v>
      </c>
      <c r="B32" s="61" t="s">
        <v>52</v>
      </c>
      <c r="C32" s="62">
        <v>2240</v>
      </c>
      <c r="D32" s="69">
        <v>99900</v>
      </c>
      <c r="E32" s="70" t="s">
        <v>32</v>
      </c>
      <c r="F32" s="65">
        <v>45689</v>
      </c>
      <c r="G32" s="41"/>
    </row>
    <row r="33" spans="1:7" ht="53.25" customHeight="1" thickBot="1" x14ac:dyDescent="0.35">
      <c r="A33" s="66"/>
      <c r="B33" s="74"/>
      <c r="C33" s="62"/>
      <c r="D33" s="12" t="s">
        <v>43</v>
      </c>
      <c r="E33" s="75"/>
      <c r="F33" s="46"/>
      <c r="G33" s="53"/>
    </row>
    <row r="34" spans="1:7" ht="53.25" customHeight="1" x14ac:dyDescent="0.3">
      <c r="A34" s="60" t="s">
        <v>59</v>
      </c>
      <c r="B34" s="61" t="s">
        <v>60</v>
      </c>
      <c r="C34" s="62">
        <v>2240</v>
      </c>
      <c r="D34" s="69">
        <v>99900</v>
      </c>
      <c r="E34" s="70" t="s">
        <v>32</v>
      </c>
      <c r="F34" s="65">
        <v>45689</v>
      </c>
      <c r="G34" s="41"/>
    </row>
    <row r="35" spans="1:7" ht="53.25" customHeight="1" x14ac:dyDescent="0.3">
      <c r="A35" s="77"/>
      <c r="B35" s="58"/>
      <c r="C35" s="59"/>
      <c r="D35" s="12" t="s">
        <v>43</v>
      </c>
      <c r="E35" s="71"/>
      <c r="F35" s="7"/>
      <c r="G35" s="78"/>
    </row>
    <row r="36" spans="1:7" ht="53.25" customHeight="1" x14ac:dyDescent="0.3">
      <c r="A36" s="79" t="s">
        <v>77</v>
      </c>
      <c r="B36" s="80" t="s">
        <v>78</v>
      </c>
      <c r="C36" s="45">
        <v>2240</v>
      </c>
      <c r="D36" s="1">
        <v>450000</v>
      </c>
      <c r="E36" s="81" t="s">
        <v>68</v>
      </c>
      <c r="F36" s="82" t="s">
        <v>24</v>
      </c>
      <c r="G36" s="83"/>
    </row>
    <row r="37" spans="1:7" ht="53.25" customHeight="1" thickBot="1" x14ac:dyDescent="0.35">
      <c r="A37" s="66"/>
      <c r="B37" s="84"/>
      <c r="C37" s="85"/>
      <c r="D37" s="6" t="s">
        <v>79</v>
      </c>
      <c r="E37" s="86"/>
      <c r="F37" s="87"/>
      <c r="G37" s="83"/>
    </row>
    <row r="38" spans="1:7" ht="16.2" thickBot="1" x14ac:dyDescent="0.35">
      <c r="A38" s="48" t="s">
        <v>22</v>
      </c>
      <c r="B38" s="48"/>
      <c r="C38" s="49"/>
      <c r="D38" s="88">
        <f>D34+D32+D30+D28+D26+D24+D22+D36</f>
        <v>11917800</v>
      </c>
      <c r="E38" s="51"/>
      <c r="F38" s="51"/>
      <c r="G38" s="52"/>
    </row>
    <row r="39" spans="1:7" ht="43.5" hidden="1" customHeight="1" x14ac:dyDescent="0.3">
      <c r="A39" s="40" t="s">
        <v>11</v>
      </c>
      <c r="B39" s="8" t="s">
        <v>70</v>
      </c>
      <c r="C39" s="89">
        <v>2274</v>
      </c>
      <c r="D39" s="90">
        <f>1242300-1242300</f>
        <v>0</v>
      </c>
      <c r="E39" s="89" t="s">
        <v>71</v>
      </c>
      <c r="F39" s="64" t="s">
        <v>8</v>
      </c>
      <c r="G39" s="13" t="s">
        <v>13</v>
      </c>
    </row>
    <row r="40" spans="1:7" ht="58.5" hidden="1" customHeight="1" x14ac:dyDescent="0.3">
      <c r="A40" s="91"/>
      <c r="B40" s="9"/>
      <c r="C40" s="92"/>
      <c r="D40" s="10" t="s">
        <v>14</v>
      </c>
      <c r="E40" s="92"/>
      <c r="F40" s="67"/>
      <c r="G40" s="14"/>
    </row>
    <row r="41" spans="1:7" ht="32.25" hidden="1" customHeight="1" thickBot="1" x14ac:dyDescent="0.35">
      <c r="A41" s="93" t="s">
        <v>7</v>
      </c>
      <c r="B41" s="94"/>
      <c r="C41" s="95"/>
      <c r="D41" s="96">
        <f>D39</f>
        <v>0</v>
      </c>
      <c r="E41" s="97"/>
      <c r="F41" s="97"/>
      <c r="G41" s="98"/>
    </row>
    <row r="42" spans="1:7" ht="29.4" customHeight="1" x14ac:dyDescent="0.3">
      <c r="A42" s="99" t="s">
        <v>26</v>
      </c>
      <c r="B42" s="99" t="s">
        <v>27</v>
      </c>
      <c r="C42" s="100">
        <v>2210</v>
      </c>
      <c r="D42" s="101">
        <v>72000</v>
      </c>
      <c r="E42" s="102" t="s">
        <v>32</v>
      </c>
      <c r="F42" s="103">
        <v>45689</v>
      </c>
      <c r="G42" s="41"/>
    </row>
    <row r="43" spans="1:7" ht="30.6" customHeight="1" x14ac:dyDescent="0.3">
      <c r="A43" s="104"/>
      <c r="B43" s="104"/>
      <c r="C43" s="105"/>
      <c r="D43" s="71" t="s">
        <v>28</v>
      </c>
      <c r="E43" s="106"/>
      <c r="F43" s="107"/>
      <c r="G43" s="78"/>
    </row>
    <row r="44" spans="1:7" ht="43.2" customHeight="1" x14ac:dyDescent="0.3">
      <c r="A44" s="108" t="s">
        <v>33</v>
      </c>
      <c r="B44" s="108" t="s">
        <v>34</v>
      </c>
      <c r="C44" s="109">
        <v>2210</v>
      </c>
      <c r="D44" s="110">
        <v>50000</v>
      </c>
      <c r="E44" s="111" t="s">
        <v>32</v>
      </c>
      <c r="F44" s="112">
        <v>45689</v>
      </c>
      <c r="G44" s="113"/>
    </row>
    <row r="45" spans="1:7" ht="30" hidden="1" customHeight="1" x14ac:dyDescent="0.3">
      <c r="A45" s="114"/>
      <c r="B45" s="114"/>
      <c r="C45" s="115"/>
      <c r="D45" s="116"/>
      <c r="E45" s="116"/>
      <c r="F45" s="116"/>
      <c r="G45" s="116"/>
    </row>
    <row r="46" spans="1:7" ht="12.75" hidden="1" customHeight="1" x14ac:dyDescent="0.3">
      <c r="A46" s="114"/>
      <c r="B46" s="114"/>
      <c r="C46" s="115"/>
      <c r="D46" s="117"/>
      <c r="E46" s="117"/>
      <c r="F46" s="117"/>
      <c r="G46" s="117"/>
    </row>
    <row r="47" spans="1:7" ht="12.75" hidden="1" customHeight="1" x14ac:dyDescent="0.3">
      <c r="A47" s="114"/>
      <c r="B47" s="114"/>
      <c r="C47" s="115"/>
      <c r="D47" s="118"/>
      <c r="E47" s="118"/>
      <c r="F47" s="118"/>
      <c r="G47" s="118"/>
    </row>
    <row r="48" spans="1:7" ht="1.8" customHeight="1" x14ac:dyDescent="0.3">
      <c r="A48" s="114"/>
      <c r="B48" s="114"/>
      <c r="C48" s="115"/>
      <c r="D48" s="116"/>
      <c r="E48" s="116"/>
      <c r="F48" s="116"/>
      <c r="G48" s="116"/>
    </row>
    <row r="49" spans="1:7" ht="28.2" customHeight="1" x14ac:dyDescent="0.3">
      <c r="A49" s="119"/>
      <c r="B49" s="119"/>
      <c r="C49" s="105"/>
      <c r="D49" s="59" t="s">
        <v>35</v>
      </c>
      <c r="E49" s="120"/>
      <c r="F49" s="120"/>
      <c r="G49" s="121"/>
    </row>
    <row r="50" spans="1:7" ht="28.2" customHeight="1" x14ac:dyDescent="0.3">
      <c r="A50" s="122" t="s">
        <v>39</v>
      </c>
      <c r="B50" s="122" t="s">
        <v>40</v>
      </c>
      <c r="C50" s="109">
        <v>2210</v>
      </c>
      <c r="D50" s="110">
        <v>50000</v>
      </c>
      <c r="E50" s="123" t="s">
        <v>32</v>
      </c>
      <c r="F50" s="112">
        <v>45689</v>
      </c>
      <c r="G50" s="113"/>
    </row>
    <row r="51" spans="1:7" ht="36.6" customHeight="1" x14ac:dyDescent="0.3">
      <c r="A51" s="124"/>
      <c r="B51" s="124"/>
      <c r="C51" s="105"/>
      <c r="D51" s="59" t="s">
        <v>35</v>
      </c>
      <c r="E51" s="125"/>
      <c r="F51" s="120"/>
      <c r="G51" s="121"/>
    </row>
    <row r="52" spans="1:7" ht="28.2" customHeight="1" x14ac:dyDescent="0.3">
      <c r="A52" s="126" t="s">
        <v>47</v>
      </c>
      <c r="B52" s="126" t="s">
        <v>48</v>
      </c>
      <c r="C52" s="109">
        <v>2210</v>
      </c>
      <c r="D52" s="69">
        <v>99900</v>
      </c>
      <c r="E52" s="123" t="s">
        <v>32</v>
      </c>
      <c r="F52" s="112">
        <v>45689</v>
      </c>
      <c r="G52" s="113"/>
    </row>
    <row r="53" spans="1:7" ht="31.2" x14ac:dyDescent="0.3">
      <c r="A53" s="127"/>
      <c r="B53" s="127"/>
      <c r="C53" s="105"/>
      <c r="D53" s="12" t="s">
        <v>43</v>
      </c>
      <c r="E53" s="125"/>
      <c r="F53" s="120"/>
      <c r="G53" s="121"/>
    </row>
    <row r="54" spans="1:7" ht="46.8" x14ac:dyDescent="0.3">
      <c r="A54" s="128" t="s">
        <v>53</v>
      </c>
      <c r="B54" s="129" t="s">
        <v>72</v>
      </c>
      <c r="C54" s="130">
        <v>2210</v>
      </c>
      <c r="D54" s="131">
        <v>80000</v>
      </c>
      <c r="E54" s="132" t="s">
        <v>32</v>
      </c>
      <c r="F54" s="112">
        <v>45689</v>
      </c>
      <c r="G54" s="133"/>
    </row>
    <row r="55" spans="1:7" ht="31.2" x14ac:dyDescent="0.3">
      <c r="A55" s="134"/>
      <c r="B55" s="135"/>
      <c r="C55" s="59"/>
      <c r="D55" s="59" t="s">
        <v>54</v>
      </c>
      <c r="E55" s="136"/>
      <c r="F55" s="120"/>
      <c r="G55" s="137"/>
    </row>
    <row r="56" spans="1:7" ht="31.2" x14ac:dyDescent="0.3">
      <c r="A56" s="61" t="s">
        <v>55</v>
      </c>
      <c r="B56" s="61" t="s">
        <v>56</v>
      </c>
      <c r="C56" s="62">
        <v>2210</v>
      </c>
      <c r="D56" s="69">
        <v>99900</v>
      </c>
      <c r="E56" s="123" t="s">
        <v>32</v>
      </c>
      <c r="F56" s="112">
        <v>45689</v>
      </c>
      <c r="G56" s="113"/>
    </row>
    <row r="57" spans="1:7" ht="31.2" x14ac:dyDescent="0.3">
      <c r="A57" s="134"/>
      <c r="B57" s="135"/>
      <c r="C57" s="138"/>
      <c r="D57" s="59" t="s">
        <v>43</v>
      </c>
      <c r="E57" s="125"/>
      <c r="F57" s="120"/>
      <c r="G57" s="121"/>
    </row>
    <row r="58" spans="1:7" ht="46.8" x14ac:dyDescent="0.3">
      <c r="A58" s="129" t="s">
        <v>57</v>
      </c>
      <c r="B58" s="129" t="s">
        <v>58</v>
      </c>
      <c r="C58" s="139">
        <v>2210</v>
      </c>
      <c r="D58" s="69">
        <v>99900</v>
      </c>
      <c r="E58" s="123" t="s">
        <v>32</v>
      </c>
      <c r="F58" s="112">
        <v>45689</v>
      </c>
      <c r="G58" s="113"/>
    </row>
    <row r="59" spans="1:7" ht="31.2" x14ac:dyDescent="0.3">
      <c r="A59" s="134"/>
      <c r="B59" s="135"/>
      <c r="C59" s="138"/>
      <c r="D59" s="59" t="s">
        <v>43</v>
      </c>
      <c r="E59" s="125"/>
      <c r="F59" s="120"/>
      <c r="G59" s="121"/>
    </row>
    <row r="60" spans="1:7" ht="31.2" x14ac:dyDescent="0.3">
      <c r="A60" s="129" t="s">
        <v>61</v>
      </c>
      <c r="B60" s="129" t="s">
        <v>62</v>
      </c>
      <c r="C60" s="139">
        <v>2210</v>
      </c>
      <c r="D60" s="69">
        <v>99900</v>
      </c>
      <c r="E60" s="123" t="s">
        <v>32</v>
      </c>
      <c r="F60" s="112">
        <v>45689</v>
      </c>
      <c r="G60" s="113"/>
    </row>
    <row r="61" spans="1:7" ht="31.2" x14ac:dyDescent="0.3">
      <c r="A61" s="134"/>
      <c r="B61" s="135"/>
      <c r="C61" s="138"/>
      <c r="D61" s="59" t="s">
        <v>43</v>
      </c>
      <c r="E61" s="125"/>
      <c r="F61" s="120"/>
      <c r="G61" s="121"/>
    </row>
    <row r="62" spans="1:7" ht="43.2" customHeight="1" x14ac:dyDescent="0.3">
      <c r="A62" s="61" t="s">
        <v>63</v>
      </c>
      <c r="B62" s="61" t="s">
        <v>64</v>
      </c>
      <c r="C62" s="139">
        <v>2210</v>
      </c>
      <c r="D62" s="69">
        <v>99900</v>
      </c>
      <c r="E62" s="123" t="s">
        <v>32</v>
      </c>
      <c r="F62" s="112">
        <v>45689</v>
      </c>
      <c r="G62" s="113"/>
    </row>
    <row r="63" spans="1:7" ht="31.2" x14ac:dyDescent="0.3">
      <c r="A63" s="72"/>
      <c r="B63" s="140"/>
      <c r="C63" s="141"/>
      <c r="D63" s="62" t="s">
        <v>43</v>
      </c>
      <c r="E63" s="142"/>
      <c r="F63" s="143"/>
      <c r="G63" s="118"/>
    </row>
    <row r="64" spans="1:7" ht="43.2" customHeight="1" x14ac:dyDescent="0.3">
      <c r="A64" s="61" t="s">
        <v>74</v>
      </c>
      <c r="B64" s="61" t="s">
        <v>75</v>
      </c>
      <c r="C64" s="139">
        <v>2210</v>
      </c>
      <c r="D64" s="69">
        <v>72500</v>
      </c>
      <c r="E64" s="123" t="s">
        <v>32</v>
      </c>
      <c r="F64" s="112">
        <v>45717</v>
      </c>
      <c r="G64" s="113"/>
    </row>
    <row r="65" spans="1:7" ht="31.8" thickBot="1" x14ac:dyDescent="0.35">
      <c r="A65" s="72"/>
      <c r="B65" s="140"/>
      <c r="C65" s="141"/>
      <c r="D65" s="62" t="s">
        <v>76</v>
      </c>
      <c r="E65" s="142"/>
      <c r="F65" s="143"/>
      <c r="G65" s="118"/>
    </row>
    <row r="66" spans="1:7" ht="16.2" thickBot="1" x14ac:dyDescent="0.35">
      <c r="A66" s="48" t="s">
        <v>65</v>
      </c>
      <c r="B66" s="48"/>
      <c r="C66" s="49"/>
      <c r="D66" s="50">
        <f>D62+D60+D58+D56+D54+D52+D50+D44+D42+D64</f>
        <v>824000</v>
      </c>
      <c r="E66" s="51"/>
      <c r="F66" s="51"/>
      <c r="G66" s="52"/>
    </row>
    <row r="67" spans="1:7" x14ac:dyDescent="0.3">
      <c r="B67" s="80"/>
      <c r="C67" s="141"/>
      <c r="D67" s="80"/>
      <c r="E67" s="141"/>
      <c r="F67" s="118"/>
      <c r="G67" s="118"/>
    </row>
    <row r="68" spans="1:7" x14ac:dyDescent="0.3">
      <c r="B68" s="80"/>
      <c r="C68" s="141"/>
      <c r="D68" s="80"/>
      <c r="E68" s="141"/>
      <c r="F68" s="118"/>
      <c r="G68" s="118"/>
    </row>
    <row r="69" spans="1:7" x14ac:dyDescent="0.3">
      <c r="B69" s="80"/>
      <c r="C69" s="141"/>
      <c r="D69" s="80"/>
      <c r="E69" s="141"/>
      <c r="F69" s="118"/>
      <c r="G69" s="118"/>
    </row>
    <row r="70" spans="1:7" x14ac:dyDescent="0.3">
      <c r="B70" s="80"/>
      <c r="C70" s="141"/>
      <c r="D70" s="80"/>
      <c r="E70" s="141"/>
      <c r="F70" s="118"/>
      <c r="G70" s="118"/>
    </row>
    <row r="71" spans="1:7" x14ac:dyDescent="0.3">
      <c r="B71" s="144"/>
      <c r="C71" s="141"/>
      <c r="D71" s="118"/>
      <c r="E71" s="118"/>
      <c r="F71" s="118"/>
      <c r="G71" s="118"/>
    </row>
    <row r="72" spans="1:7" x14ac:dyDescent="0.3">
      <c r="B72" s="144"/>
      <c r="C72" s="141"/>
      <c r="D72" s="116"/>
      <c r="E72" s="116"/>
      <c r="F72" s="116"/>
      <c r="G72" s="116"/>
    </row>
    <row r="73" spans="1:7" x14ac:dyDescent="0.3">
      <c r="B73" s="144"/>
      <c r="C73" s="141"/>
      <c r="D73" s="117"/>
      <c r="E73" s="117"/>
      <c r="F73" s="117"/>
      <c r="G73" s="117"/>
    </row>
    <row r="74" spans="1:7" x14ac:dyDescent="0.3">
      <c r="F74" s="146"/>
      <c r="G74" s="146"/>
    </row>
    <row r="75" spans="1:7" x14ac:dyDescent="0.3">
      <c r="B75" s="80"/>
      <c r="C75" s="141"/>
      <c r="D75" s="80"/>
      <c r="E75" s="147"/>
      <c r="F75" s="147"/>
      <c r="G75" s="147"/>
    </row>
    <row r="76" spans="1:7" x14ac:dyDescent="0.3">
      <c r="B76" s="144"/>
      <c r="C76" s="141"/>
      <c r="D76" s="116"/>
      <c r="E76" s="116"/>
      <c r="F76" s="116"/>
      <c r="G76" s="116"/>
    </row>
    <row r="77" spans="1:7" x14ac:dyDescent="0.3">
      <c r="B77" s="144"/>
      <c r="C77" s="141"/>
      <c r="D77" s="117"/>
      <c r="E77" s="117"/>
      <c r="F77" s="117"/>
      <c r="G77" s="117"/>
    </row>
    <row r="78" spans="1:7" x14ac:dyDescent="0.3">
      <c r="B78" s="144"/>
      <c r="C78" s="141"/>
      <c r="D78" s="118"/>
      <c r="E78" s="118"/>
      <c r="F78" s="118"/>
      <c r="G78" s="118"/>
    </row>
    <row r="79" spans="1:7" x14ac:dyDescent="0.3">
      <c r="B79" s="144"/>
      <c r="C79" s="141"/>
      <c r="D79" s="116"/>
      <c r="E79" s="116"/>
      <c r="F79" s="116"/>
      <c r="G79" s="116"/>
    </row>
    <row r="80" spans="1:7" x14ac:dyDescent="0.3">
      <c r="B80" s="144"/>
      <c r="C80" s="141"/>
      <c r="D80" s="117"/>
      <c r="E80" s="117"/>
      <c r="F80" s="117"/>
      <c r="G80" s="117"/>
    </row>
    <row r="81" spans="2:7" x14ac:dyDescent="0.3">
      <c r="B81" s="144"/>
      <c r="C81" s="141"/>
      <c r="D81" s="117"/>
      <c r="E81" s="117"/>
      <c r="F81" s="117"/>
      <c r="G81" s="117"/>
    </row>
    <row r="82" spans="2:7" x14ac:dyDescent="0.3">
      <c r="B82" s="144"/>
      <c r="C82" s="141"/>
      <c r="D82" s="118"/>
      <c r="E82" s="118"/>
      <c r="F82" s="118"/>
      <c r="G82" s="118"/>
    </row>
    <row r="83" spans="2:7" x14ac:dyDescent="0.3">
      <c r="B83" s="144"/>
      <c r="C83" s="141"/>
      <c r="D83" s="116"/>
      <c r="E83" s="116"/>
      <c r="F83" s="116"/>
      <c r="G83" s="116"/>
    </row>
    <row r="84" spans="2:7" x14ac:dyDescent="0.3">
      <c r="B84" s="144"/>
      <c r="C84" s="141"/>
      <c r="D84" s="117"/>
      <c r="E84" s="117"/>
      <c r="F84" s="117"/>
      <c r="G84" s="117"/>
    </row>
    <row r="85" spans="2:7" x14ac:dyDescent="0.3">
      <c r="F85" s="146"/>
      <c r="G85" s="146"/>
    </row>
    <row r="86" spans="2:7" x14ac:dyDescent="0.3">
      <c r="B86" s="80"/>
      <c r="C86" s="141"/>
      <c r="D86" s="80"/>
      <c r="E86" s="147"/>
      <c r="F86" s="147"/>
      <c r="G86" s="147"/>
    </row>
    <row r="87" spans="2:7" x14ac:dyDescent="0.3">
      <c r="B87" s="144"/>
      <c r="C87" s="141"/>
      <c r="D87" s="116"/>
      <c r="E87" s="116"/>
      <c r="F87" s="116"/>
      <c r="G87" s="116"/>
    </row>
    <row r="88" spans="2:7" x14ac:dyDescent="0.3">
      <c r="B88" s="144"/>
      <c r="C88" s="141"/>
      <c r="D88" s="117"/>
      <c r="E88" s="117"/>
      <c r="F88" s="117"/>
      <c r="G88" s="117"/>
    </row>
    <row r="89" spans="2:7" x14ac:dyDescent="0.3">
      <c r="B89" s="144"/>
      <c r="C89" s="141"/>
      <c r="D89" s="118"/>
      <c r="E89" s="118"/>
      <c r="F89" s="118"/>
      <c r="G89" s="118"/>
    </row>
    <row r="90" spans="2:7" x14ac:dyDescent="0.3">
      <c r="B90" s="144"/>
      <c r="C90" s="141"/>
      <c r="D90" s="116"/>
      <c r="E90" s="116"/>
      <c r="F90" s="116"/>
      <c r="G90" s="116"/>
    </row>
    <row r="91" spans="2:7" x14ac:dyDescent="0.3">
      <c r="B91" s="144"/>
      <c r="C91" s="141"/>
      <c r="D91" s="117"/>
      <c r="E91" s="117"/>
      <c r="F91" s="117"/>
      <c r="G91" s="117"/>
    </row>
    <row r="92" spans="2:7" x14ac:dyDescent="0.3">
      <c r="F92" s="146"/>
      <c r="G92" s="146"/>
    </row>
    <row r="93" spans="2:7" x14ac:dyDescent="0.3">
      <c r="B93" s="80"/>
      <c r="C93" s="141"/>
      <c r="D93" s="80"/>
      <c r="E93" s="147"/>
      <c r="F93" s="147"/>
      <c r="G93" s="147"/>
    </row>
    <row r="94" spans="2:7" x14ac:dyDescent="0.3">
      <c r="B94" s="144"/>
      <c r="C94" s="141"/>
      <c r="D94" s="116"/>
      <c r="E94" s="116"/>
      <c r="F94" s="116"/>
      <c r="G94" s="116"/>
    </row>
    <row r="95" spans="2:7" x14ac:dyDescent="0.3">
      <c r="B95" s="144"/>
      <c r="C95" s="141"/>
      <c r="D95" s="117"/>
      <c r="E95" s="117"/>
      <c r="F95" s="117"/>
      <c r="G95" s="117"/>
    </row>
    <row r="96" spans="2:7" x14ac:dyDescent="0.3">
      <c r="B96" s="144"/>
      <c r="C96" s="141"/>
      <c r="D96" s="118"/>
      <c r="E96" s="118"/>
      <c r="F96" s="118"/>
      <c r="G96" s="118"/>
    </row>
    <row r="97" spans="2:7" x14ac:dyDescent="0.3">
      <c r="B97" s="144"/>
      <c r="C97" s="141"/>
      <c r="D97" s="116"/>
      <c r="E97" s="116"/>
      <c r="F97" s="116"/>
      <c r="G97" s="116"/>
    </row>
    <row r="98" spans="2:7" x14ac:dyDescent="0.3">
      <c r="B98" s="144"/>
      <c r="C98" s="141"/>
      <c r="D98" s="117"/>
      <c r="E98" s="117"/>
      <c r="F98" s="117"/>
      <c r="G98" s="117"/>
    </row>
  </sheetData>
  <mergeCells count="76">
    <mergeCell ref="A19:A20"/>
    <mergeCell ref="G19:G20"/>
    <mergeCell ref="A22:A23"/>
    <mergeCell ref="G22:G23"/>
    <mergeCell ref="A8:A9"/>
    <mergeCell ref="G8:G9"/>
    <mergeCell ref="A10:A11"/>
    <mergeCell ref="G10:G11"/>
    <mergeCell ref="A12:A13"/>
    <mergeCell ref="G12:G13"/>
    <mergeCell ref="A14:A15"/>
    <mergeCell ref="G14:G15"/>
    <mergeCell ref="A16:A17"/>
    <mergeCell ref="G16:G17"/>
    <mergeCell ref="A1:G1"/>
    <mergeCell ref="A2:F2"/>
    <mergeCell ref="A3:G3"/>
    <mergeCell ref="A5:G5"/>
    <mergeCell ref="A4:G4"/>
    <mergeCell ref="E56:E57"/>
    <mergeCell ref="E58:E59"/>
    <mergeCell ref="E60:E61"/>
    <mergeCell ref="E62:E63"/>
    <mergeCell ref="A52:A53"/>
    <mergeCell ref="B52:B53"/>
    <mergeCell ref="C52:C53"/>
    <mergeCell ref="E54:E55"/>
    <mergeCell ref="D77:G77"/>
    <mergeCell ref="D79:G79"/>
    <mergeCell ref="D80:G80"/>
    <mergeCell ref="D81:G81"/>
    <mergeCell ref="D72:G72"/>
    <mergeCell ref="D73:G73"/>
    <mergeCell ref="F74:G74"/>
    <mergeCell ref="D76:G76"/>
    <mergeCell ref="D91:G91"/>
    <mergeCell ref="F92:G92"/>
    <mergeCell ref="D94:G94"/>
    <mergeCell ref="D95:G95"/>
    <mergeCell ref="D83:G83"/>
    <mergeCell ref="D84:G84"/>
    <mergeCell ref="F85:G85"/>
    <mergeCell ref="D87:G87"/>
    <mergeCell ref="D88:G88"/>
    <mergeCell ref="F39:F40"/>
    <mergeCell ref="D97:G97"/>
    <mergeCell ref="D98:G98"/>
    <mergeCell ref="A42:A43"/>
    <mergeCell ref="B42:B43"/>
    <mergeCell ref="C42:C43"/>
    <mergeCell ref="E42:E43"/>
    <mergeCell ref="G42:G43"/>
    <mergeCell ref="D48:G48"/>
    <mergeCell ref="D46:G46"/>
    <mergeCell ref="D45:G45"/>
    <mergeCell ref="B44:B49"/>
    <mergeCell ref="A44:A49"/>
    <mergeCell ref="C44:C49"/>
    <mergeCell ref="E52:E53"/>
    <mergeCell ref="D90:G90"/>
    <mergeCell ref="E64:E65"/>
    <mergeCell ref="E24:E25"/>
    <mergeCell ref="G24:G25"/>
    <mergeCell ref="A50:A51"/>
    <mergeCell ref="B50:B51"/>
    <mergeCell ref="E50:E51"/>
    <mergeCell ref="G26:G27"/>
    <mergeCell ref="C50:C51"/>
    <mergeCell ref="G28:G29"/>
    <mergeCell ref="G30:G31"/>
    <mergeCell ref="G32:G33"/>
    <mergeCell ref="G34:G35"/>
    <mergeCell ref="G39:G40"/>
    <mergeCell ref="C39:C40"/>
    <mergeCell ref="E39:E40"/>
    <mergeCell ref="A39:A40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2025-01-07T14:23:26Z</cp:lastPrinted>
  <dcterms:created xsi:type="dcterms:W3CDTF">2016-01-19T07:58:56Z</dcterms:created>
  <dcterms:modified xsi:type="dcterms:W3CDTF">2025-01-23T14:31:15Z</dcterms:modified>
</cp:coreProperties>
</file>