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ВИКЛЮЧЕННЯ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45" i="6" l="1"/>
  <c r="D12" i="6"/>
  <c r="D23" i="6" l="1"/>
  <c r="D73" i="6" l="1"/>
  <c r="D26" i="6" l="1"/>
  <c r="D46" i="6" l="1"/>
  <c r="D48" i="6" l="1"/>
</calcChain>
</file>

<file path=xl/sharedStrings.xml><?xml version="1.0" encoding="utf-8"?>
<sst xmlns="http://schemas.openxmlformats.org/spreadsheetml/2006/main" count="145" uniqueCount="99">
  <si>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</si>
  <si>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</si>
  <si>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</si>
  <si>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</si>
  <si>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</si>
  <si>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</si>
  <si>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</si>
  <si>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</si>
  <si>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</si>
  <si>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</si>
  <si>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</si>
  <si>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</si>
  <si>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</si>
  <si>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</si>
  <si>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</si>
  <si>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</si>
  <si>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</si>
  <si>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</si>
  <si>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</si>
  <si>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</si>
  <si>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</si>
  <si>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</si>
  <si>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</si>
  <si>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</si>
  <si>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</si>
  <si>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</si>
  <si>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</si>
  <si>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</si>
  <si>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</si>
  <si>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</si>
  <si>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</si>
  <si>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</si>
  <si>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</si>
  <si>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</si>
  <si>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</si>
  <si>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</si>
  <si>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</si>
  <si>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</si>
  <si>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</si>
  <si>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</si>
  <si>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</si>
  <si>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</si>
  <si>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</si>
  <si>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</si>
  <si>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</si>
  <si>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</si>
  <si>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</si>
  <si>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</si>
  <si>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</si>
  <si>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</si>
  <si>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</si>
  <si>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</si>
  <si>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</si>
  <si>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</si>
  <si>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</si>
  <si>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</si>
  <si>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</si>
  <si>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</si>
  <si>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</si>
  <si>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</si>
  <si>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</si>
  <si>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</si>
  <si>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</si>
  <si>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</si>
  <si>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</si>
  <si>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</si>
  <si>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</si>
  <si>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</si>
  <si>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</si>
  <si>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</si>
  <si>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</si>
  <si>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</si>
  <si>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</si>
  <si>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</si>
  <si>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35110000-8 Протипожежне, рятувальне та захисне обладнання (Вогнегасники)</t>
  </si>
  <si>
    <t>ДК 021:2015 35110000-8 — Протипожежне, рятувальне та захисне обладнання</t>
  </si>
  <si>
    <t>(сімдесят дві тисячі п'ятсот гривень 00 коп  )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</si>
  <si>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</si>
  <si>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</si>
  <si>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</si>
  <si>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</si>
  <si>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</si>
  <si>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</si>
  <si>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</si>
  <si>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</si>
  <si>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</si>
  <si>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</si>
  <si>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</si>
  <si>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6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</si>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</sst>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6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wrapText="1"/>
    </xf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2" xfId="0" applyFont="1" applyFill="1" applyBorder="1"/>
    <xf numFmtId="0" fontId="3" fillId="0" borderId="35" xfId="0" applyFont="1" applyFill="1" applyBorder="1"/>
    <xf numFmtId="0" fontId="2" fillId="0" borderId="3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vertical="top" wrapText="1"/>
    </xf>
    <xf numFmtId="4" fontId="2" fillId="0" borderId="38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2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wrapText="1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31" xfId="0" applyFont="1" applyFill="1" applyBorder="1"/>
    <xf numFmtId="0" fontId="3" fillId="0" borderId="3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wrapText="1"/>
    </xf>
    <xf numFmtId="0" fontId="3" fillId="0" borderId="34" xfId="0" applyFont="1" applyFill="1" applyBorder="1"/>
    <xf numFmtId="0" fontId="3" fillId="0" borderId="34" xfId="0" applyFont="1" applyFill="1" applyBorder="1" applyAlignment="1">
      <alignment vertical="top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top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vertical="top" wrapText="1"/>
    </xf>
    <xf numFmtId="0" fontId="3" fillId="2" borderId="39" xfId="0" applyFont="1" applyFill="1" applyBorder="1" applyAlignment="1">
      <alignment horizontal="center" vertical="top" wrapText="1"/>
    </xf>
    <xf numFmtId="4" fontId="2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/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view="pageBreakPreview" topLeftCell="B1" zoomScaleSheetLayoutView="100" workbookViewId="0">
      <selection activeCell="D51" sqref="D51"/>
    </sheetView>
  </sheetViews>
  <sheetFormatPr defaultRowHeight="15.6" x14ac:dyDescent="0.3"/>
  <cols>
    <col min="1" max="1" width="87.44140625" style="13" customWidth="1"/>
    <col min="2" max="2" width="49.6640625" style="13" customWidth="1"/>
    <col min="3" max="3" width="12.44140625" style="89" customWidth="1"/>
    <col min="4" max="4" width="25.109375" style="13" customWidth="1"/>
    <col min="5" max="5" width="19" style="13" customWidth="1"/>
    <col min="6" max="6" width="14.33203125" style="13" customWidth="1"/>
    <col min="7" max="7" width="25.6640625" style="13" customWidth="1"/>
    <col min="8" max="16384" width="8.88671875" style="13"/>
  </cols>
  <sheetData>
    <row r="1" spans="1:7" x14ac:dyDescent="0.3">
      <c r="A1" s="128" t="s">
        <v>19</v>
      </c>
      <c r="B1" s="129"/>
      <c r="C1" s="129"/>
      <c r="D1" s="129"/>
      <c r="E1" s="129"/>
      <c r="F1" s="129"/>
      <c r="G1" s="130"/>
    </row>
    <row r="2" spans="1:7" x14ac:dyDescent="0.3">
      <c r="A2" s="131" t="s">
        <v>66</v>
      </c>
      <c r="B2" s="132"/>
      <c r="C2" s="132"/>
      <c r="D2" s="132"/>
      <c r="E2" s="132"/>
      <c r="F2" s="132"/>
      <c r="G2" s="14" t="s">
        <v>88</v>
      </c>
    </row>
    <row r="3" spans="1:7" x14ac:dyDescent="0.3">
      <c r="A3" s="133" t="s">
        <v>9</v>
      </c>
      <c r="B3" s="134"/>
      <c r="C3" s="134"/>
      <c r="D3" s="134"/>
      <c r="E3" s="134"/>
      <c r="F3" s="134"/>
      <c r="G3" s="135"/>
    </row>
    <row r="4" spans="1:7" ht="52.8" customHeight="1" x14ac:dyDescent="0.3">
      <c r="A4" s="137" t="s">
        <v>16</v>
      </c>
      <c r="B4" s="138"/>
      <c r="C4" s="138"/>
      <c r="D4" s="138"/>
      <c r="E4" s="138"/>
      <c r="F4" s="138"/>
      <c r="G4" s="139"/>
    </row>
    <row r="5" spans="1:7" ht="16.2" thickBot="1" x14ac:dyDescent="0.35">
      <c r="A5" s="131" t="s">
        <v>15</v>
      </c>
      <c r="B5" s="132"/>
      <c r="C5" s="132"/>
      <c r="D5" s="132"/>
      <c r="E5" s="132"/>
      <c r="F5" s="132"/>
      <c r="G5" s="136"/>
    </row>
    <row r="6" spans="1:7" ht="81.75" customHeight="1" thickBot="1" x14ac:dyDescent="0.35">
      <c r="A6" s="15" t="s">
        <v>0</v>
      </c>
      <c r="B6" s="16" t="s">
        <v>10</v>
      </c>
      <c r="C6" s="17" t="s">
        <v>6</v>
      </c>
      <c r="D6" s="17" t="s">
        <v>1</v>
      </c>
      <c r="E6" s="17" t="s">
        <v>2</v>
      </c>
      <c r="F6" s="17" t="s">
        <v>3</v>
      </c>
      <c r="G6" s="18" t="s">
        <v>4</v>
      </c>
    </row>
    <row r="7" spans="1:7" ht="19.5" customHeight="1" thickBot="1" x14ac:dyDescent="0.35">
      <c r="A7" s="19">
        <v>1</v>
      </c>
      <c r="B7" s="20">
        <v>2</v>
      </c>
      <c r="C7" s="21">
        <v>3</v>
      </c>
      <c r="D7" s="22">
        <v>4</v>
      </c>
      <c r="E7" s="21">
        <v>5</v>
      </c>
      <c r="F7" s="23">
        <v>6</v>
      </c>
      <c r="G7" s="22">
        <v>7</v>
      </c>
    </row>
    <row r="8" spans="1:7" ht="75" customHeight="1" x14ac:dyDescent="0.3">
      <c r="A8" s="110" t="s">
        <v>90</v>
      </c>
      <c r="B8" s="2" t="s">
        <v>91</v>
      </c>
      <c r="C8" s="11"/>
      <c r="D8" s="1">
        <v>271977.84000000003</v>
      </c>
      <c r="E8" s="3" t="s">
        <v>32</v>
      </c>
      <c r="F8" s="4" t="s">
        <v>24</v>
      </c>
      <c r="G8" s="98"/>
    </row>
    <row r="9" spans="1:7" ht="63" customHeight="1" thickBot="1" x14ac:dyDescent="0.35">
      <c r="A9" s="143"/>
      <c r="B9" s="24"/>
      <c r="C9" s="25"/>
      <c r="D9" s="92" t="s">
        <v>92</v>
      </c>
      <c r="E9" s="24"/>
      <c r="F9" s="27"/>
      <c r="G9" s="144"/>
    </row>
    <row r="10" spans="1:7" ht="75" customHeight="1" x14ac:dyDescent="0.3">
      <c r="A10" s="110" t="s">
        <v>93</v>
      </c>
      <c r="B10" s="2" t="s">
        <v>94</v>
      </c>
      <c r="C10" s="11"/>
      <c r="D10" s="1">
        <v>303429.84000000003</v>
      </c>
      <c r="E10" s="3" t="s">
        <v>32</v>
      </c>
      <c r="F10" s="4" t="s">
        <v>24</v>
      </c>
      <c r="G10" s="98"/>
    </row>
    <row r="11" spans="1:7" ht="63" customHeight="1" thickBot="1" x14ac:dyDescent="0.35">
      <c r="A11" s="143"/>
      <c r="B11" s="24"/>
      <c r="C11" s="25"/>
      <c r="D11" s="92" t="s">
        <v>95</v>
      </c>
      <c r="E11" s="24"/>
      <c r="F11" s="27"/>
      <c r="G11" s="144"/>
    </row>
    <row r="12" spans="1:7" s="151" customFormat="1" ht="16.2" thickBot="1" x14ac:dyDescent="0.35">
      <c r="A12" s="145" t="s">
        <v>89</v>
      </c>
      <c r="B12" s="145"/>
      <c r="C12" s="146"/>
      <c r="D12" s="147">
        <f>D8+D10</f>
        <v>575407.68000000005</v>
      </c>
      <c r="E12" s="148"/>
      <c r="F12" s="148"/>
      <c r="G12" s="149"/>
    </row>
    <row r="13" spans="1:7" ht="57.75" customHeight="1" x14ac:dyDescent="0.3">
      <c r="A13" s="110" t="s">
        <v>17</v>
      </c>
      <c r="B13" s="2" t="s">
        <v>67</v>
      </c>
      <c r="C13" s="11">
        <v>2273</v>
      </c>
      <c r="D13" s="1">
        <v>11395663.1</v>
      </c>
      <c r="E13" s="3" t="s">
        <v>68</v>
      </c>
      <c r="F13" s="4" t="s">
        <v>18</v>
      </c>
      <c r="G13" s="98"/>
    </row>
    <row r="14" spans="1:7" ht="63" customHeight="1" thickBot="1" x14ac:dyDescent="0.35">
      <c r="A14" s="143"/>
      <c r="B14" s="24"/>
      <c r="C14" s="25"/>
      <c r="D14" s="26" t="s">
        <v>31</v>
      </c>
      <c r="E14" s="24" t="s">
        <v>12</v>
      </c>
      <c r="F14" s="27"/>
      <c r="G14" s="144"/>
    </row>
    <row r="15" spans="1:7" ht="72" customHeight="1" x14ac:dyDescent="0.3">
      <c r="A15" s="110" t="s">
        <v>80</v>
      </c>
      <c r="B15" s="2" t="s">
        <v>81</v>
      </c>
      <c r="C15" s="11">
        <v>2273</v>
      </c>
      <c r="D15" s="1">
        <v>1302689.1399999999</v>
      </c>
      <c r="E15" s="3" t="s">
        <v>32</v>
      </c>
      <c r="F15" s="4" t="s">
        <v>24</v>
      </c>
      <c r="G15" s="98"/>
    </row>
    <row r="16" spans="1:7" ht="63" customHeight="1" thickBot="1" x14ac:dyDescent="0.35">
      <c r="A16" s="143"/>
      <c r="B16" s="24"/>
      <c r="C16" s="25"/>
      <c r="D16" s="26" t="s">
        <v>82</v>
      </c>
      <c r="E16" s="24"/>
      <c r="F16" s="27"/>
      <c r="G16" s="144"/>
    </row>
    <row r="17" spans="1:7" ht="71.400000000000006" customHeight="1" x14ac:dyDescent="0.3">
      <c r="A17" s="110" t="s">
        <v>83</v>
      </c>
      <c r="B17" s="2" t="s">
        <v>81</v>
      </c>
      <c r="C17" s="11">
        <v>2273</v>
      </c>
      <c r="D17" s="1">
        <v>13887.13</v>
      </c>
      <c r="E17" s="3" t="s">
        <v>32</v>
      </c>
      <c r="F17" s="4" t="s">
        <v>24</v>
      </c>
      <c r="G17" s="98"/>
    </row>
    <row r="18" spans="1:7" ht="63" customHeight="1" thickBot="1" x14ac:dyDescent="0.35">
      <c r="A18" s="143"/>
      <c r="B18" s="24"/>
      <c r="C18" s="25"/>
      <c r="D18" s="26" t="s">
        <v>84</v>
      </c>
      <c r="E18" s="24"/>
      <c r="F18" s="27"/>
      <c r="G18" s="144"/>
    </row>
    <row r="19" spans="1:7" ht="66" customHeight="1" x14ac:dyDescent="0.3">
      <c r="A19" s="110" t="s">
        <v>80</v>
      </c>
      <c r="B19" s="2" t="s">
        <v>81</v>
      </c>
      <c r="C19" s="11">
        <v>2273</v>
      </c>
      <c r="D19" s="1">
        <v>19502.400000000001</v>
      </c>
      <c r="E19" s="3" t="s">
        <v>32</v>
      </c>
      <c r="F19" s="4" t="s">
        <v>24</v>
      </c>
      <c r="G19" s="98"/>
    </row>
    <row r="20" spans="1:7" ht="63" customHeight="1" thickBot="1" x14ac:dyDescent="0.35">
      <c r="A20" s="143"/>
      <c r="B20" s="24"/>
      <c r="C20" s="25"/>
      <c r="D20" s="26" t="s">
        <v>85</v>
      </c>
      <c r="E20" s="24"/>
      <c r="F20" s="27"/>
      <c r="G20" s="144"/>
    </row>
    <row r="21" spans="1:7" ht="66" customHeight="1" x14ac:dyDescent="0.3">
      <c r="A21" s="110" t="s">
        <v>86</v>
      </c>
      <c r="B21" s="2" t="s">
        <v>81</v>
      </c>
      <c r="C21" s="11">
        <v>2273</v>
      </c>
      <c r="D21" s="1">
        <v>102427.8</v>
      </c>
      <c r="E21" s="3" t="s">
        <v>32</v>
      </c>
      <c r="F21" s="4" t="s">
        <v>24</v>
      </c>
      <c r="G21" s="98"/>
    </row>
    <row r="22" spans="1:7" ht="63" customHeight="1" thickBot="1" x14ac:dyDescent="0.35">
      <c r="A22" s="143"/>
      <c r="B22" s="24"/>
      <c r="C22" s="25"/>
      <c r="D22" s="26" t="s">
        <v>87</v>
      </c>
      <c r="E22" s="24"/>
      <c r="F22" s="27"/>
      <c r="G22" s="144"/>
    </row>
    <row r="23" spans="1:7" s="151" customFormat="1" ht="16.2" thickBot="1" x14ac:dyDescent="0.35">
      <c r="A23" s="145" t="s">
        <v>5</v>
      </c>
      <c r="B23" s="145"/>
      <c r="C23" s="146"/>
      <c r="D23" s="147">
        <f>D13+D15+D17+D19+D21</f>
        <v>12834169.570000002</v>
      </c>
      <c r="E23" s="148"/>
      <c r="F23" s="148"/>
      <c r="G23" s="149"/>
    </row>
    <row r="24" spans="1:7" ht="57.75" customHeight="1" x14ac:dyDescent="0.3">
      <c r="A24" s="140" t="s">
        <v>23</v>
      </c>
      <c r="B24" s="2" t="s">
        <v>73</v>
      </c>
      <c r="C24" s="11">
        <v>2275</v>
      </c>
      <c r="D24" s="1">
        <v>124900</v>
      </c>
      <c r="E24" s="3" t="s">
        <v>68</v>
      </c>
      <c r="F24" s="4" t="s">
        <v>24</v>
      </c>
      <c r="G24" s="98"/>
    </row>
    <row r="25" spans="1:7" ht="53.25" customHeight="1" thickBot="1" x14ac:dyDescent="0.35">
      <c r="A25" s="141"/>
      <c r="B25" s="5"/>
      <c r="C25" s="12"/>
      <c r="D25" s="6" t="s">
        <v>30</v>
      </c>
      <c r="E25" s="5"/>
      <c r="F25" s="7"/>
      <c r="G25" s="99"/>
    </row>
    <row r="26" spans="1:7" s="151" customFormat="1" ht="16.2" thickBot="1" x14ac:dyDescent="0.35">
      <c r="A26" s="145" t="s">
        <v>25</v>
      </c>
      <c r="B26" s="145"/>
      <c r="C26" s="146"/>
      <c r="D26" s="147">
        <f>D24</f>
        <v>124900</v>
      </c>
      <c r="E26" s="148"/>
      <c r="F26" s="148"/>
      <c r="G26" s="148"/>
    </row>
    <row r="27" spans="1:7" ht="57.75" customHeight="1" x14ac:dyDescent="0.3">
      <c r="A27" s="110" t="s">
        <v>20</v>
      </c>
      <c r="B27" s="28" t="s">
        <v>69</v>
      </c>
      <c r="C27" s="29">
        <v>2240</v>
      </c>
      <c r="D27" s="30">
        <v>10958200</v>
      </c>
      <c r="E27" s="3" t="s">
        <v>68</v>
      </c>
      <c r="F27" s="4" t="s">
        <v>21</v>
      </c>
      <c r="G27" s="98"/>
    </row>
    <row r="28" spans="1:7" ht="58.2" customHeight="1" thickBot="1" x14ac:dyDescent="0.35">
      <c r="A28" s="142"/>
      <c r="B28" s="31"/>
      <c r="C28" s="32"/>
      <c r="D28" s="10" t="s">
        <v>29</v>
      </c>
      <c r="E28" s="5"/>
      <c r="F28" s="7"/>
      <c r="G28" s="99"/>
    </row>
    <row r="29" spans="1:7" ht="53.25" customHeight="1" x14ac:dyDescent="0.3">
      <c r="A29" s="33" t="s">
        <v>36</v>
      </c>
      <c r="B29" s="34" t="s">
        <v>37</v>
      </c>
      <c r="C29" s="35">
        <v>2240</v>
      </c>
      <c r="D29" s="36">
        <v>40000</v>
      </c>
      <c r="E29" s="96" t="s">
        <v>32</v>
      </c>
      <c r="F29" s="37">
        <v>45689</v>
      </c>
      <c r="G29" s="98"/>
    </row>
    <row r="30" spans="1:7" ht="41.4" customHeight="1" thickBot="1" x14ac:dyDescent="0.35">
      <c r="A30" s="38"/>
      <c r="B30" s="31"/>
      <c r="C30" s="32"/>
      <c r="D30" s="12" t="s">
        <v>38</v>
      </c>
      <c r="E30" s="97"/>
      <c r="F30" s="39"/>
      <c r="G30" s="99"/>
    </row>
    <row r="31" spans="1:7" ht="53.25" customHeight="1" x14ac:dyDescent="0.3">
      <c r="A31" s="33" t="s">
        <v>41</v>
      </c>
      <c r="B31" s="34" t="s">
        <v>42</v>
      </c>
      <c r="C31" s="35">
        <v>2240</v>
      </c>
      <c r="D31" s="40">
        <v>99900</v>
      </c>
      <c r="E31" s="41" t="s">
        <v>32</v>
      </c>
      <c r="F31" s="37">
        <v>45689</v>
      </c>
      <c r="G31" s="98"/>
    </row>
    <row r="32" spans="1:7" ht="39.6" customHeight="1" thickBot="1" x14ac:dyDescent="0.35">
      <c r="A32" s="38"/>
      <c r="B32" s="31"/>
      <c r="C32" s="32"/>
      <c r="D32" s="12" t="s">
        <v>43</v>
      </c>
      <c r="E32" s="42"/>
      <c r="F32" s="7"/>
      <c r="G32" s="99"/>
    </row>
    <row r="33" spans="1:7" ht="53.25" customHeight="1" x14ac:dyDescent="0.3">
      <c r="A33" s="33" t="s">
        <v>44</v>
      </c>
      <c r="B33" s="43" t="s">
        <v>45</v>
      </c>
      <c r="C33" s="35">
        <v>2240</v>
      </c>
      <c r="D33" s="36">
        <v>70000</v>
      </c>
      <c r="E33" s="41" t="s">
        <v>32</v>
      </c>
      <c r="F33" s="37">
        <v>45689</v>
      </c>
      <c r="G33" s="98"/>
    </row>
    <row r="34" spans="1:7" ht="53.25" customHeight="1" thickBot="1" x14ac:dyDescent="0.35">
      <c r="A34" s="38"/>
      <c r="B34" s="31"/>
      <c r="C34" s="32"/>
      <c r="D34" s="12" t="s">
        <v>46</v>
      </c>
      <c r="E34" s="42"/>
      <c r="F34" s="7"/>
      <c r="G34" s="99"/>
    </row>
    <row r="35" spans="1:7" ht="53.25" customHeight="1" x14ac:dyDescent="0.3">
      <c r="A35" s="44" t="s">
        <v>49</v>
      </c>
      <c r="B35" s="43" t="s">
        <v>50</v>
      </c>
      <c r="C35" s="35">
        <v>2240</v>
      </c>
      <c r="D35" s="40">
        <v>99900</v>
      </c>
      <c r="E35" s="41" t="s">
        <v>32</v>
      </c>
      <c r="F35" s="37">
        <v>45689</v>
      </c>
      <c r="G35" s="98"/>
    </row>
    <row r="36" spans="1:7" ht="53.25" customHeight="1" thickBot="1" x14ac:dyDescent="0.35">
      <c r="A36" s="38"/>
      <c r="B36" s="45"/>
      <c r="C36" s="35"/>
      <c r="D36" s="12" t="s">
        <v>43</v>
      </c>
      <c r="E36" s="46"/>
      <c r="F36" s="27"/>
      <c r="G36" s="99"/>
    </row>
    <row r="37" spans="1:7" ht="53.25" customHeight="1" x14ac:dyDescent="0.3">
      <c r="A37" s="47" t="s">
        <v>51</v>
      </c>
      <c r="B37" s="34" t="s">
        <v>52</v>
      </c>
      <c r="C37" s="35">
        <v>2240</v>
      </c>
      <c r="D37" s="40">
        <v>99900</v>
      </c>
      <c r="E37" s="41" t="s">
        <v>32</v>
      </c>
      <c r="F37" s="37">
        <v>45689</v>
      </c>
      <c r="G37" s="98"/>
    </row>
    <row r="38" spans="1:7" ht="53.25" customHeight="1" thickBot="1" x14ac:dyDescent="0.35">
      <c r="A38" s="38"/>
      <c r="B38" s="45"/>
      <c r="C38" s="35"/>
      <c r="D38" s="12" t="s">
        <v>43</v>
      </c>
      <c r="E38" s="46"/>
      <c r="F38" s="27"/>
      <c r="G38" s="99"/>
    </row>
    <row r="39" spans="1:7" ht="53.25" customHeight="1" x14ac:dyDescent="0.3">
      <c r="A39" s="33" t="s">
        <v>59</v>
      </c>
      <c r="B39" s="34" t="s">
        <v>60</v>
      </c>
      <c r="C39" s="35">
        <v>2240</v>
      </c>
      <c r="D39" s="40">
        <v>99900</v>
      </c>
      <c r="E39" s="41" t="s">
        <v>32</v>
      </c>
      <c r="F39" s="37">
        <v>45689</v>
      </c>
      <c r="G39" s="98"/>
    </row>
    <row r="40" spans="1:7" ht="53.25" customHeight="1" x14ac:dyDescent="0.3">
      <c r="A40" s="48"/>
      <c r="B40" s="31"/>
      <c r="C40" s="32"/>
      <c r="D40" s="12" t="s">
        <v>43</v>
      </c>
      <c r="E40" s="42"/>
      <c r="F40" s="7"/>
      <c r="G40" s="105"/>
    </row>
    <row r="41" spans="1:7" ht="53.25" customHeight="1" x14ac:dyDescent="0.3">
      <c r="A41" s="49" t="s">
        <v>77</v>
      </c>
      <c r="B41" s="50" t="s">
        <v>78</v>
      </c>
      <c r="C41" s="26">
        <v>2240</v>
      </c>
      <c r="D41" s="1">
        <v>450000</v>
      </c>
      <c r="E41" s="51" t="s">
        <v>68</v>
      </c>
      <c r="F41" s="52" t="s">
        <v>24</v>
      </c>
      <c r="G41" s="53"/>
    </row>
    <row r="42" spans="1:7" ht="53.25" customHeight="1" thickBot="1" x14ac:dyDescent="0.35">
      <c r="A42" s="38"/>
      <c r="B42" s="54"/>
      <c r="C42" s="55"/>
      <c r="D42" s="6" t="s">
        <v>79</v>
      </c>
      <c r="E42" s="56"/>
      <c r="F42" s="57"/>
      <c r="G42" s="53"/>
    </row>
    <row r="43" spans="1:7" ht="53.25" customHeight="1" x14ac:dyDescent="0.3">
      <c r="A43" s="49" t="s">
        <v>96</v>
      </c>
      <c r="B43" s="50" t="s">
        <v>97</v>
      </c>
      <c r="C43" s="92">
        <v>2240</v>
      </c>
      <c r="D43" s="1">
        <v>18000</v>
      </c>
      <c r="E43" s="51" t="s">
        <v>32</v>
      </c>
      <c r="F43" s="52" t="s">
        <v>24</v>
      </c>
      <c r="G43" s="53"/>
    </row>
    <row r="44" spans="1:7" ht="53.25" customHeight="1" thickBot="1" x14ac:dyDescent="0.35">
      <c r="A44" s="91"/>
      <c r="B44" s="54"/>
      <c r="C44" s="55"/>
      <c r="D44" s="93" t="s">
        <v>98</v>
      </c>
      <c r="E44" s="56"/>
      <c r="F44" s="57"/>
      <c r="G44" s="53"/>
    </row>
    <row r="45" spans="1:7" s="151" customFormat="1" ht="16.2" thickBot="1" x14ac:dyDescent="0.35">
      <c r="A45" s="145" t="s">
        <v>22</v>
      </c>
      <c r="B45" s="145"/>
      <c r="C45" s="146"/>
      <c r="D45" s="150">
        <f>D39+D37+D35+D33+D31+D29+D27+D41+D43</f>
        <v>11935800</v>
      </c>
      <c r="E45" s="148"/>
      <c r="F45" s="148"/>
      <c r="G45" s="149"/>
    </row>
    <row r="46" spans="1:7" ht="43.5" hidden="1" customHeight="1" x14ac:dyDescent="0.3">
      <c r="A46" s="110" t="s">
        <v>11</v>
      </c>
      <c r="B46" s="8" t="s">
        <v>70</v>
      </c>
      <c r="C46" s="108">
        <v>2274</v>
      </c>
      <c r="D46" s="58">
        <f>1242300-1242300</f>
        <v>0</v>
      </c>
      <c r="E46" s="108" t="s">
        <v>71</v>
      </c>
      <c r="F46" s="96" t="s">
        <v>8</v>
      </c>
      <c r="G46" s="106" t="s">
        <v>13</v>
      </c>
    </row>
    <row r="47" spans="1:7" ht="58.5" hidden="1" customHeight="1" x14ac:dyDescent="0.3">
      <c r="A47" s="111"/>
      <c r="B47" s="9"/>
      <c r="C47" s="109"/>
      <c r="D47" s="10" t="s">
        <v>14</v>
      </c>
      <c r="E47" s="109"/>
      <c r="F47" s="97"/>
      <c r="G47" s="107"/>
    </row>
    <row r="48" spans="1:7" ht="32.25" hidden="1" customHeight="1" thickBot="1" x14ac:dyDescent="0.35">
      <c r="A48" s="59" t="s">
        <v>7</v>
      </c>
      <c r="B48" s="60"/>
      <c r="C48" s="61"/>
      <c r="D48" s="62">
        <f>D46</f>
        <v>0</v>
      </c>
      <c r="E48" s="63"/>
      <c r="F48" s="63"/>
      <c r="G48" s="64"/>
    </row>
    <row r="49" spans="1:7" ht="29.4" customHeight="1" x14ac:dyDescent="0.3">
      <c r="A49" s="114" t="s">
        <v>26</v>
      </c>
      <c r="B49" s="114" t="s">
        <v>27</v>
      </c>
      <c r="C49" s="116">
        <v>2210</v>
      </c>
      <c r="D49" s="65">
        <v>72000</v>
      </c>
      <c r="E49" s="117" t="s">
        <v>32</v>
      </c>
      <c r="F49" s="66">
        <v>45689</v>
      </c>
      <c r="G49" s="98"/>
    </row>
    <row r="50" spans="1:7" ht="30.6" customHeight="1" x14ac:dyDescent="0.3">
      <c r="A50" s="115"/>
      <c r="B50" s="115"/>
      <c r="C50" s="104"/>
      <c r="D50" s="42" t="s">
        <v>28</v>
      </c>
      <c r="E50" s="118"/>
      <c r="F50" s="67"/>
      <c r="G50" s="105"/>
    </row>
    <row r="51" spans="1:7" ht="43.2" customHeight="1" x14ac:dyDescent="0.3">
      <c r="A51" s="119" t="s">
        <v>33</v>
      </c>
      <c r="B51" s="119" t="s">
        <v>34</v>
      </c>
      <c r="C51" s="103">
        <v>2210</v>
      </c>
      <c r="D51" s="68">
        <v>50000</v>
      </c>
      <c r="E51" s="69" t="s">
        <v>32</v>
      </c>
      <c r="F51" s="70">
        <v>45689</v>
      </c>
      <c r="G51" s="71"/>
    </row>
    <row r="52" spans="1:7" ht="30" hidden="1" customHeight="1" x14ac:dyDescent="0.3">
      <c r="A52" s="120"/>
      <c r="B52" s="120"/>
      <c r="C52" s="122"/>
      <c r="D52" s="112"/>
      <c r="E52" s="112"/>
      <c r="F52" s="112"/>
      <c r="G52" s="112"/>
    </row>
    <row r="53" spans="1:7" ht="12.75" hidden="1" customHeight="1" x14ac:dyDescent="0.3">
      <c r="A53" s="120"/>
      <c r="B53" s="120"/>
      <c r="C53" s="122"/>
      <c r="D53" s="113"/>
      <c r="E53" s="113"/>
      <c r="F53" s="113"/>
      <c r="G53" s="113"/>
    </row>
    <row r="54" spans="1:7" ht="12.75" hidden="1" customHeight="1" x14ac:dyDescent="0.3">
      <c r="A54" s="120"/>
      <c r="B54" s="120"/>
      <c r="C54" s="122"/>
      <c r="D54" s="72"/>
      <c r="E54" s="72"/>
      <c r="F54" s="72"/>
      <c r="G54" s="72"/>
    </row>
    <row r="55" spans="1:7" ht="1.8" customHeight="1" x14ac:dyDescent="0.3">
      <c r="A55" s="120"/>
      <c r="B55" s="120"/>
      <c r="C55" s="122"/>
      <c r="D55" s="112"/>
      <c r="E55" s="112"/>
      <c r="F55" s="112"/>
      <c r="G55" s="112"/>
    </row>
    <row r="56" spans="1:7" ht="28.2" customHeight="1" x14ac:dyDescent="0.3">
      <c r="A56" s="121"/>
      <c r="B56" s="121"/>
      <c r="C56" s="104"/>
      <c r="D56" s="32" t="s">
        <v>35</v>
      </c>
      <c r="E56" s="73"/>
      <c r="F56" s="73"/>
      <c r="G56" s="74"/>
    </row>
    <row r="57" spans="1:7" ht="28.2" customHeight="1" x14ac:dyDescent="0.3">
      <c r="A57" s="100" t="s">
        <v>39</v>
      </c>
      <c r="B57" s="100" t="s">
        <v>40</v>
      </c>
      <c r="C57" s="103">
        <v>2210</v>
      </c>
      <c r="D57" s="68">
        <v>50000</v>
      </c>
      <c r="E57" s="94" t="s">
        <v>32</v>
      </c>
      <c r="F57" s="70">
        <v>45689</v>
      </c>
      <c r="G57" s="71"/>
    </row>
    <row r="58" spans="1:7" ht="36.6" customHeight="1" x14ac:dyDescent="0.3">
      <c r="A58" s="101"/>
      <c r="B58" s="101"/>
      <c r="C58" s="104"/>
      <c r="D58" s="32" t="s">
        <v>35</v>
      </c>
      <c r="E58" s="102"/>
      <c r="F58" s="73"/>
      <c r="G58" s="74"/>
    </row>
    <row r="59" spans="1:7" ht="28.2" customHeight="1" x14ac:dyDescent="0.3">
      <c r="A59" s="124" t="s">
        <v>47</v>
      </c>
      <c r="B59" s="124" t="s">
        <v>48</v>
      </c>
      <c r="C59" s="103">
        <v>2210</v>
      </c>
      <c r="D59" s="40">
        <v>99900</v>
      </c>
      <c r="E59" s="94" t="s">
        <v>32</v>
      </c>
      <c r="F59" s="70">
        <v>45689</v>
      </c>
      <c r="G59" s="71"/>
    </row>
    <row r="60" spans="1:7" ht="31.2" x14ac:dyDescent="0.3">
      <c r="A60" s="125"/>
      <c r="B60" s="125"/>
      <c r="C60" s="104"/>
      <c r="D60" s="12" t="s">
        <v>43</v>
      </c>
      <c r="E60" s="102"/>
      <c r="F60" s="73"/>
      <c r="G60" s="74"/>
    </row>
    <row r="61" spans="1:7" ht="46.8" x14ac:dyDescent="0.3">
      <c r="A61" s="75" t="s">
        <v>53</v>
      </c>
      <c r="B61" s="76" t="s">
        <v>72</v>
      </c>
      <c r="C61" s="77">
        <v>2210</v>
      </c>
      <c r="D61" s="78">
        <v>80000</v>
      </c>
      <c r="E61" s="126" t="s">
        <v>32</v>
      </c>
      <c r="F61" s="70">
        <v>45689</v>
      </c>
      <c r="G61" s="79"/>
    </row>
    <row r="62" spans="1:7" ht="31.2" x14ac:dyDescent="0.3">
      <c r="A62" s="80"/>
      <c r="B62" s="81"/>
      <c r="C62" s="32"/>
      <c r="D62" s="32" t="s">
        <v>54</v>
      </c>
      <c r="E62" s="127"/>
      <c r="F62" s="73"/>
      <c r="G62" s="82"/>
    </row>
    <row r="63" spans="1:7" ht="31.2" x14ac:dyDescent="0.3">
      <c r="A63" s="34" t="s">
        <v>55</v>
      </c>
      <c r="B63" s="34" t="s">
        <v>56</v>
      </c>
      <c r="C63" s="35">
        <v>2210</v>
      </c>
      <c r="D63" s="40">
        <v>99900</v>
      </c>
      <c r="E63" s="94" t="s">
        <v>32</v>
      </c>
      <c r="F63" s="70">
        <v>45689</v>
      </c>
      <c r="G63" s="71"/>
    </row>
    <row r="64" spans="1:7" ht="31.2" x14ac:dyDescent="0.3">
      <c r="A64" s="80"/>
      <c r="B64" s="81"/>
      <c r="C64" s="83"/>
      <c r="D64" s="32" t="s">
        <v>43</v>
      </c>
      <c r="E64" s="102"/>
      <c r="F64" s="73"/>
      <c r="G64" s="74"/>
    </row>
    <row r="65" spans="1:7" ht="46.8" x14ac:dyDescent="0.3">
      <c r="A65" s="76" t="s">
        <v>57</v>
      </c>
      <c r="B65" s="76" t="s">
        <v>58</v>
      </c>
      <c r="C65" s="84">
        <v>2210</v>
      </c>
      <c r="D65" s="40">
        <v>99900</v>
      </c>
      <c r="E65" s="94" t="s">
        <v>32</v>
      </c>
      <c r="F65" s="70">
        <v>45689</v>
      </c>
      <c r="G65" s="71"/>
    </row>
    <row r="66" spans="1:7" ht="31.2" x14ac:dyDescent="0.3">
      <c r="A66" s="80"/>
      <c r="B66" s="81"/>
      <c r="C66" s="83"/>
      <c r="D66" s="32" t="s">
        <v>43</v>
      </c>
      <c r="E66" s="102"/>
      <c r="F66" s="73"/>
      <c r="G66" s="74"/>
    </row>
    <row r="67" spans="1:7" ht="31.2" x14ac:dyDescent="0.3">
      <c r="A67" s="76" t="s">
        <v>61</v>
      </c>
      <c r="B67" s="76" t="s">
        <v>62</v>
      </c>
      <c r="C67" s="84">
        <v>2210</v>
      </c>
      <c r="D67" s="40">
        <v>99900</v>
      </c>
      <c r="E67" s="94" t="s">
        <v>32</v>
      </c>
      <c r="F67" s="70">
        <v>45689</v>
      </c>
      <c r="G67" s="71"/>
    </row>
    <row r="68" spans="1:7" ht="31.2" x14ac:dyDescent="0.3">
      <c r="A68" s="80"/>
      <c r="B68" s="81"/>
      <c r="C68" s="83"/>
      <c r="D68" s="32" t="s">
        <v>43</v>
      </c>
      <c r="E68" s="102"/>
      <c r="F68" s="73"/>
      <c r="G68" s="74"/>
    </row>
    <row r="69" spans="1:7" ht="43.2" customHeight="1" x14ac:dyDescent="0.3">
      <c r="A69" s="34" t="s">
        <v>63</v>
      </c>
      <c r="B69" s="34" t="s">
        <v>64</v>
      </c>
      <c r="C69" s="84">
        <v>2210</v>
      </c>
      <c r="D69" s="40">
        <v>99900</v>
      </c>
      <c r="E69" s="94" t="s">
        <v>32</v>
      </c>
      <c r="F69" s="70">
        <v>45689</v>
      </c>
      <c r="G69" s="71"/>
    </row>
    <row r="70" spans="1:7" ht="31.2" x14ac:dyDescent="0.3">
      <c r="A70" s="43"/>
      <c r="B70" s="85"/>
      <c r="C70" s="86"/>
      <c r="D70" s="35" t="s">
        <v>43</v>
      </c>
      <c r="E70" s="95"/>
      <c r="F70" s="87"/>
      <c r="G70" s="72"/>
    </row>
    <row r="71" spans="1:7" ht="43.2" customHeight="1" x14ac:dyDescent="0.3">
      <c r="A71" s="34" t="s">
        <v>74</v>
      </c>
      <c r="B71" s="34" t="s">
        <v>75</v>
      </c>
      <c r="C71" s="84">
        <v>2210</v>
      </c>
      <c r="D71" s="40">
        <v>72500</v>
      </c>
      <c r="E71" s="94" t="s">
        <v>32</v>
      </c>
      <c r="F71" s="70">
        <v>45717</v>
      </c>
      <c r="G71" s="71"/>
    </row>
    <row r="72" spans="1:7" ht="31.8" thickBot="1" x14ac:dyDescent="0.35">
      <c r="A72" s="43"/>
      <c r="B72" s="85"/>
      <c r="C72" s="86"/>
      <c r="D72" s="35" t="s">
        <v>76</v>
      </c>
      <c r="E72" s="95"/>
      <c r="F72" s="87"/>
      <c r="G72" s="72"/>
    </row>
    <row r="73" spans="1:7" ht="16.2" thickBot="1" x14ac:dyDescent="0.35">
      <c r="A73" s="145" t="s">
        <v>65</v>
      </c>
      <c r="B73" s="145"/>
      <c r="C73" s="146"/>
      <c r="D73" s="147">
        <f>D69+D67+D65+D63+D61+D59+D57+D51+D49+D71</f>
        <v>824000</v>
      </c>
      <c r="E73" s="148"/>
      <c r="F73" s="148"/>
      <c r="G73" s="149"/>
    </row>
    <row r="74" spans="1:7" x14ac:dyDescent="0.3">
      <c r="B74" s="50"/>
      <c r="C74" s="86"/>
      <c r="D74" s="50"/>
      <c r="E74" s="86"/>
      <c r="F74" s="72"/>
      <c r="G74" s="72"/>
    </row>
    <row r="75" spans="1:7" x14ac:dyDescent="0.3">
      <c r="B75" s="50"/>
      <c r="C75" s="86"/>
      <c r="D75" s="50"/>
      <c r="E75" s="86"/>
      <c r="F75" s="72"/>
      <c r="G75" s="72"/>
    </row>
    <row r="76" spans="1:7" x14ac:dyDescent="0.3">
      <c r="B76" s="50"/>
      <c r="C76" s="86"/>
      <c r="D76" s="50"/>
      <c r="E76" s="86"/>
      <c r="F76" s="72"/>
      <c r="G76" s="72"/>
    </row>
    <row r="77" spans="1:7" x14ac:dyDescent="0.3">
      <c r="B77" s="50"/>
      <c r="C77" s="86"/>
      <c r="D77" s="50"/>
      <c r="E77" s="86"/>
      <c r="F77" s="72"/>
      <c r="G77" s="72"/>
    </row>
    <row r="78" spans="1:7" x14ac:dyDescent="0.3">
      <c r="B78" s="88"/>
      <c r="C78" s="86"/>
      <c r="D78" s="72"/>
      <c r="E78" s="72"/>
      <c r="F78" s="72"/>
      <c r="G78" s="72"/>
    </row>
    <row r="79" spans="1:7" x14ac:dyDescent="0.3">
      <c r="B79" s="88"/>
      <c r="C79" s="86"/>
      <c r="D79" s="112"/>
      <c r="E79" s="112"/>
      <c r="F79" s="112"/>
      <c r="G79" s="112"/>
    </row>
    <row r="80" spans="1:7" x14ac:dyDescent="0.3">
      <c r="B80" s="88"/>
      <c r="C80" s="86"/>
      <c r="D80" s="113"/>
      <c r="E80" s="113"/>
      <c r="F80" s="113"/>
      <c r="G80" s="113"/>
    </row>
    <row r="81" spans="2:7" x14ac:dyDescent="0.3">
      <c r="F81" s="123"/>
      <c r="G81" s="123"/>
    </row>
    <row r="82" spans="2:7" x14ac:dyDescent="0.3">
      <c r="B82" s="50"/>
      <c r="C82" s="86"/>
      <c r="D82" s="50"/>
      <c r="E82" s="90"/>
      <c r="F82" s="90"/>
      <c r="G82" s="90"/>
    </row>
    <row r="83" spans="2:7" x14ac:dyDescent="0.3">
      <c r="B83" s="88"/>
      <c r="C83" s="86"/>
      <c r="D83" s="112"/>
      <c r="E83" s="112"/>
      <c r="F83" s="112"/>
      <c r="G83" s="112"/>
    </row>
    <row r="84" spans="2:7" x14ac:dyDescent="0.3">
      <c r="B84" s="88"/>
      <c r="C84" s="86"/>
      <c r="D84" s="113"/>
      <c r="E84" s="113"/>
      <c r="F84" s="113"/>
      <c r="G84" s="113"/>
    </row>
    <row r="85" spans="2:7" x14ac:dyDescent="0.3">
      <c r="B85" s="88"/>
      <c r="C85" s="86"/>
      <c r="D85" s="72"/>
      <c r="E85" s="72"/>
      <c r="F85" s="72"/>
      <c r="G85" s="72"/>
    </row>
    <row r="86" spans="2:7" x14ac:dyDescent="0.3">
      <c r="B86" s="88"/>
      <c r="C86" s="86"/>
      <c r="D86" s="112"/>
      <c r="E86" s="112"/>
      <c r="F86" s="112"/>
      <c r="G86" s="112"/>
    </row>
    <row r="87" spans="2:7" x14ac:dyDescent="0.3">
      <c r="B87" s="88"/>
      <c r="C87" s="86"/>
      <c r="D87" s="113"/>
      <c r="E87" s="113"/>
      <c r="F87" s="113"/>
      <c r="G87" s="113"/>
    </row>
    <row r="88" spans="2:7" x14ac:dyDescent="0.3">
      <c r="B88" s="88"/>
      <c r="C88" s="86"/>
      <c r="D88" s="113"/>
      <c r="E88" s="113"/>
      <c r="F88" s="113"/>
      <c r="G88" s="113"/>
    </row>
    <row r="89" spans="2:7" x14ac:dyDescent="0.3">
      <c r="B89" s="88"/>
      <c r="C89" s="86"/>
      <c r="D89" s="72"/>
      <c r="E89" s="72"/>
      <c r="F89" s="72"/>
      <c r="G89" s="72"/>
    </row>
    <row r="90" spans="2:7" x14ac:dyDescent="0.3">
      <c r="B90" s="88"/>
      <c r="C90" s="86"/>
      <c r="D90" s="112"/>
      <c r="E90" s="112"/>
      <c r="F90" s="112"/>
      <c r="G90" s="112"/>
    </row>
    <row r="91" spans="2:7" x14ac:dyDescent="0.3">
      <c r="B91" s="88"/>
      <c r="C91" s="86"/>
      <c r="D91" s="113"/>
      <c r="E91" s="113"/>
      <c r="F91" s="113"/>
      <c r="G91" s="113"/>
    </row>
    <row r="92" spans="2:7" x14ac:dyDescent="0.3">
      <c r="F92" s="123"/>
      <c r="G92" s="123"/>
    </row>
    <row r="93" spans="2:7" x14ac:dyDescent="0.3">
      <c r="B93" s="50"/>
      <c r="C93" s="86"/>
      <c r="D93" s="50"/>
      <c r="E93" s="90"/>
      <c r="F93" s="90"/>
      <c r="G93" s="90"/>
    </row>
    <row r="94" spans="2:7" x14ac:dyDescent="0.3">
      <c r="B94" s="88"/>
      <c r="C94" s="86"/>
      <c r="D94" s="112"/>
      <c r="E94" s="112"/>
      <c r="F94" s="112"/>
      <c r="G94" s="112"/>
    </row>
    <row r="95" spans="2:7" x14ac:dyDescent="0.3">
      <c r="B95" s="88"/>
      <c r="C95" s="86"/>
      <c r="D95" s="113"/>
      <c r="E95" s="113"/>
      <c r="F95" s="113"/>
      <c r="G95" s="113"/>
    </row>
    <row r="96" spans="2:7" x14ac:dyDescent="0.3">
      <c r="B96" s="88"/>
      <c r="C96" s="86"/>
      <c r="D96" s="72"/>
      <c r="E96" s="72"/>
      <c r="F96" s="72"/>
      <c r="G96" s="72"/>
    </row>
    <row r="97" spans="2:7" x14ac:dyDescent="0.3">
      <c r="B97" s="88"/>
      <c r="C97" s="86"/>
      <c r="D97" s="112"/>
      <c r="E97" s="112"/>
      <c r="F97" s="112"/>
      <c r="G97" s="112"/>
    </row>
    <row r="98" spans="2:7" x14ac:dyDescent="0.3">
      <c r="B98" s="88"/>
      <c r="C98" s="86"/>
      <c r="D98" s="113"/>
      <c r="E98" s="113"/>
      <c r="F98" s="113"/>
      <c r="G98" s="113"/>
    </row>
    <row r="99" spans="2:7" x14ac:dyDescent="0.3">
      <c r="F99" s="123"/>
      <c r="G99" s="123"/>
    </row>
    <row r="100" spans="2:7" x14ac:dyDescent="0.3">
      <c r="B100" s="50"/>
      <c r="C100" s="86"/>
      <c r="D100" s="50"/>
      <c r="E100" s="90"/>
      <c r="F100" s="90"/>
      <c r="G100" s="90"/>
    </row>
    <row r="101" spans="2:7" x14ac:dyDescent="0.3">
      <c r="B101" s="88"/>
      <c r="C101" s="86"/>
      <c r="D101" s="112"/>
      <c r="E101" s="112"/>
      <c r="F101" s="112"/>
      <c r="G101" s="112"/>
    </row>
    <row r="102" spans="2:7" x14ac:dyDescent="0.3">
      <c r="B102" s="88"/>
      <c r="C102" s="86"/>
      <c r="D102" s="113"/>
      <c r="E102" s="113"/>
      <c r="F102" s="113"/>
      <c r="G102" s="113"/>
    </row>
    <row r="103" spans="2:7" x14ac:dyDescent="0.3">
      <c r="B103" s="88"/>
      <c r="C103" s="86"/>
      <c r="D103" s="72"/>
      <c r="E103" s="72"/>
      <c r="F103" s="72"/>
      <c r="G103" s="72"/>
    </row>
    <row r="104" spans="2:7" x14ac:dyDescent="0.3">
      <c r="B104" s="88"/>
      <c r="C104" s="86"/>
      <c r="D104" s="112"/>
      <c r="E104" s="112"/>
      <c r="F104" s="112"/>
      <c r="G104" s="112"/>
    </row>
    <row r="105" spans="2:7" x14ac:dyDescent="0.3">
      <c r="B105" s="88"/>
      <c r="C105" s="86"/>
      <c r="D105" s="113"/>
      <c r="E105" s="113"/>
      <c r="F105" s="113"/>
      <c r="G105" s="113"/>
    </row>
  </sheetData>
  <mergeCells count="80">
    <mergeCell ref="A8:A9"/>
    <mergeCell ref="G8:G9"/>
    <mergeCell ref="A10:A11"/>
    <mergeCell ref="G10:G11"/>
    <mergeCell ref="A24:A25"/>
    <mergeCell ref="G24:G25"/>
    <mergeCell ref="A27:A28"/>
    <mergeCell ref="G27:G28"/>
    <mergeCell ref="A13:A14"/>
    <mergeCell ref="G13:G14"/>
    <mergeCell ref="A15:A16"/>
    <mergeCell ref="G15:G16"/>
    <mergeCell ref="A17:A18"/>
    <mergeCell ref="G17:G18"/>
    <mergeCell ref="A19:A20"/>
    <mergeCell ref="G19:G20"/>
    <mergeCell ref="A21:A22"/>
    <mergeCell ref="G21:G22"/>
    <mergeCell ref="A1:G1"/>
    <mergeCell ref="A2:F2"/>
    <mergeCell ref="A3:G3"/>
    <mergeCell ref="A5:G5"/>
    <mergeCell ref="A4:G4"/>
    <mergeCell ref="E63:E64"/>
    <mergeCell ref="E65:E66"/>
    <mergeCell ref="E67:E68"/>
    <mergeCell ref="E69:E70"/>
    <mergeCell ref="A59:A60"/>
    <mergeCell ref="B59:B60"/>
    <mergeCell ref="C59:C60"/>
    <mergeCell ref="E61:E62"/>
    <mergeCell ref="D84:G84"/>
    <mergeCell ref="D86:G86"/>
    <mergeCell ref="D87:G87"/>
    <mergeCell ref="D88:G88"/>
    <mergeCell ref="D79:G79"/>
    <mergeCell ref="D80:G80"/>
    <mergeCell ref="F81:G81"/>
    <mergeCell ref="D83:G83"/>
    <mergeCell ref="D98:G98"/>
    <mergeCell ref="F99:G99"/>
    <mergeCell ref="D101:G101"/>
    <mergeCell ref="D102:G102"/>
    <mergeCell ref="D90:G90"/>
    <mergeCell ref="D91:G91"/>
    <mergeCell ref="F92:G92"/>
    <mergeCell ref="D94:G94"/>
    <mergeCell ref="D95:G95"/>
    <mergeCell ref="F46:F47"/>
    <mergeCell ref="D104:G104"/>
    <mergeCell ref="D105:G105"/>
    <mergeCell ref="A49:A50"/>
    <mergeCell ref="B49:B50"/>
    <mergeCell ref="C49:C50"/>
    <mergeCell ref="E49:E50"/>
    <mergeCell ref="G49:G50"/>
    <mergeCell ref="D55:G55"/>
    <mergeCell ref="D53:G53"/>
    <mergeCell ref="D52:G52"/>
    <mergeCell ref="B51:B56"/>
    <mergeCell ref="A51:A56"/>
    <mergeCell ref="C51:C56"/>
    <mergeCell ref="E59:E60"/>
    <mergeCell ref="D97:G97"/>
    <mergeCell ref="E71:E72"/>
    <mergeCell ref="E29:E30"/>
    <mergeCell ref="G29:G30"/>
    <mergeCell ref="A57:A58"/>
    <mergeCell ref="B57:B58"/>
    <mergeCell ref="E57:E58"/>
    <mergeCell ref="G31:G32"/>
    <mergeCell ref="C57:C58"/>
    <mergeCell ref="G33:G34"/>
    <mergeCell ref="G35:G36"/>
    <mergeCell ref="G37:G38"/>
    <mergeCell ref="G39:G40"/>
    <mergeCell ref="G46:G47"/>
    <mergeCell ref="C46:C47"/>
    <mergeCell ref="E46:E47"/>
    <mergeCell ref="A46:A4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2025-01-07T14:23:26Z</cp:lastPrinted>
  <dcterms:created xsi:type="dcterms:W3CDTF">2016-01-19T07:58:56Z</dcterms:created>
  <dcterms:modified xsi:type="dcterms:W3CDTF">2025-01-24T10:21:03Z</dcterms:modified>
</cp:coreProperties>
</file>