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4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<sst xmlns="http://schemas.openxmlformats.org/spreadsheetml/2006/main" count="20" uniqueCount="20">
  <si>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</si>
  <si>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</si>
  <si>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</si>
  <si>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</si>
  <si>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</si>
  <si>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</si>
  <si>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</si>
  <si>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</si>
  <si>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</si>
  <si>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</si>
  <si>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</si>
  <si>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</si>
  <si>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</si>
  <si>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</si>
  <si>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</si>
  <si>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</si>
  <si>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</si>
  <si>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січень-квітень 2025 року</t>
  </si>
  <si>
    <t>січень-квітень 2024 р.</t>
  </si>
  <si>
    <t>січень-квітень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</si>
</sst>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19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18</v>
      </c>
      <c r="C3" s="23" t="s">
        <v>19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2618283.6950500202</v>
      </c>
      <c r="C5" s="5">
        <v>2762049.15590999</v>
      </c>
      <c r="D5" s="14">
        <f>C5-B5</f>
        <v>143765.46085996972</v>
      </c>
      <c r="E5" s="15">
        <f>D5/B5</f>
        <v>5.490828252559668E-2</v>
      </c>
      <c r="F5" s="18"/>
    </row>
    <row r="6" spans="1:6" x14ac:dyDescent="0.25">
      <c r="A6" s="6" t="s">
        <v>6</v>
      </c>
      <c r="B6" s="7">
        <v>89952.1413399999</v>
      </c>
      <c r="C6" s="8">
        <v>64499.809409999994</v>
      </c>
      <c r="D6" s="16">
        <f t="shared" ref="D6:D16" si="0">C6-B6</f>
        <v>-25452.331929999906</v>
      </c>
      <c r="E6" s="17">
        <f t="shared" ref="E6:E16" si="1">D6/B6</f>
        <v>-0.28295415262873536</v>
      </c>
      <c r="F6" s="18"/>
    </row>
    <row r="7" spans="1:6" x14ac:dyDescent="0.25">
      <c r="A7" s="6" t="s">
        <v>7</v>
      </c>
      <c r="B7" s="7">
        <v>2948422.9458600101</v>
      </c>
      <c r="C7" s="8">
        <v>2609734.0193799902</v>
      </c>
      <c r="D7" s="16">
        <f t="shared" si="0"/>
        <v>-338688.92648001993</v>
      </c>
      <c r="E7" s="17">
        <f t="shared" si="1"/>
        <v>-0.11487121512047165</v>
      </c>
      <c r="F7" s="18"/>
    </row>
    <row r="8" spans="1:6" x14ac:dyDescent="0.25">
      <c r="A8" s="6" t="s">
        <v>8</v>
      </c>
      <c r="B8" s="7">
        <v>4090672.3576999996</v>
      </c>
      <c r="C8" s="8">
        <v>4084029.8476199</v>
      </c>
      <c r="D8" s="16">
        <f t="shared" si="0"/>
        <v>-6642.5100800995715</v>
      </c>
      <c r="E8" s="17">
        <f t="shared" si="1"/>
        <v>-1.6238186535756569E-3</v>
      </c>
      <c r="F8" s="18"/>
    </row>
    <row r="9" spans="1:6" x14ac:dyDescent="0.25">
      <c r="A9" s="6" t="s">
        <v>9</v>
      </c>
      <c r="B9" s="7">
        <v>54287.043439999798</v>
      </c>
      <c r="C9" s="8">
        <v>52301.509550000199</v>
      </c>
      <c r="D9" s="16">
        <f t="shared" si="0"/>
        <v>-1985.5338899995986</v>
      </c>
      <c r="E9" s="17">
        <f t="shared" si="1"/>
        <v>-3.6574728778407131E-2</v>
      </c>
      <c r="F9" s="18"/>
    </row>
    <row r="10" spans="1:6" x14ac:dyDescent="0.25">
      <c r="A10" s="6" t="s">
        <v>10</v>
      </c>
      <c r="B10" s="7">
        <v>356382.256540003</v>
      </c>
      <c r="C10" s="8">
        <v>327249.23943000002</v>
      </c>
      <c r="D10" s="16">
        <f t="shared" si="0"/>
        <v>-29133.017110002984</v>
      </c>
      <c r="E10" s="17">
        <f t="shared" si="1"/>
        <v>-8.1746542021608415E-2</v>
      </c>
      <c r="F10" s="18"/>
    </row>
    <row r="11" spans="1:6" x14ac:dyDescent="0.25">
      <c r="A11" s="6" t="s">
        <v>11</v>
      </c>
      <c r="B11" s="7">
        <v>805186.61785996694</v>
      </c>
      <c r="C11" s="8">
        <v>791533.53935998294</v>
      </c>
      <c r="D11" s="16">
        <f t="shared" si="0"/>
        <v>-13653.078499983996</v>
      </c>
      <c r="E11" s="17">
        <f t="shared" si="1"/>
        <v>-1.695641506843629E-2</v>
      </c>
      <c r="F11" s="18"/>
    </row>
    <row r="12" spans="1:6" x14ac:dyDescent="0.25">
      <c r="A12" s="6" t="s">
        <v>12</v>
      </c>
      <c r="B12" s="7">
        <v>216659.92380000101</v>
      </c>
      <c r="C12" s="8">
        <v>202813.71634000001</v>
      </c>
      <c r="D12" s="16">
        <f t="shared" si="0"/>
        <v>-13846.207460000995</v>
      </c>
      <c r="E12" s="17">
        <f t="shared" si="1"/>
        <v>-6.3907561754625392E-2</v>
      </c>
      <c r="F12" s="18"/>
    </row>
    <row r="13" spans="1:6" x14ac:dyDescent="0.25">
      <c r="A13" s="6" t="s">
        <v>13</v>
      </c>
      <c r="B13" s="7">
        <v>1152929.5805499698</v>
      </c>
      <c r="C13" s="8">
        <v>1199929.75434001</v>
      </c>
      <c r="D13" s="16">
        <f t="shared" si="0"/>
        <v>47000.173790040193</v>
      </c>
      <c r="E13" s="17">
        <f t="shared" si="1"/>
        <v>4.0765866869007038E-2</v>
      </c>
      <c r="F13" s="18"/>
    </row>
    <row r="14" spans="1:6" x14ac:dyDescent="0.25">
      <c r="A14" s="6" t="s">
        <v>14</v>
      </c>
      <c r="B14" s="7">
        <v>6186033.6513804402</v>
      </c>
      <c r="C14" s="8">
        <v>6173541.4644899098</v>
      </c>
      <c r="D14" s="16">
        <f t="shared" si="0"/>
        <v>-12492.1868905304</v>
      </c>
      <c r="E14" s="17">
        <f t="shared" si="1"/>
        <v>-2.0194178684661236E-3</v>
      </c>
      <c r="F14" s="18"/>
    </row>
    <row r="15" spans="1:6" x14ac:dyDescent="0.25">
      <c r="A15" s="6" t="s">
        <v>15</v>
      </c>
      <c r="B15" s="7">
        <v>502909.38596000202</v>
      </c>
      <c r="C15" s="8">
        <v>518419.960599999</v>
      </c>
      <c r="D15" s="16">
        <f t="shared" si="0"/>
        <v>15510.574639996979</v>
      </c>
      <c r="E15" s="17">
        <f t="shared" si="1"/>
        <v>3.0841688528816968E-2</v>
      </c>
      <c r="F15" s="18"/>
    </row>
    <row r="16" spans="1:6" x14ac:dyDescent="0.25">
      <c r="A16" s="9" t="s">
        <v>16</v>
      </c>
      <c r="B16" s="10">
        <f>SUM(B5:B15)</f>
        <v>19021719.599480409</v>
      </c>
      <c r="C16" s="11">
        <f>SUM(C5:C15)</f>
        <v>18786102.016429782</v>
      </c>
      <c r="D16" s="12">
        <f t="shared" si="0"/>
        <v>-235617.58305062726</v>
      </c>
      <c r="E16" s="13">
        <f t="shared" si="1"/>
        <v>-1.2386765655880204E-2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2025-05-07T07:17:01Z</dcterms:modified>
</cp:coreProperties>
</file>