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5 Планові\04\"/>
    </mc:Choice>
  </mc:AlternateContent>
  <bookViews>
    <workbookView xWindow="0" yWindow="0" windowWidth="15360" windowHeight="8685"/>
  </bookViews>
  <sheets>
    <sheet name="Bran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16" i="1" l="1"/>
  <c r="E16" i="1" s="1"/>
</calcChain>
</file>

<file path=xl/sharedStrings.xml><?xml version="1.0" encoding="utf-8"?>
<sst xmlns="http://schemas.openxmlformats.org/spreadsheetml/2006/main" count="20" uniqueCount="20">
  <si>
    <t xml:space="preserve"> (тис. дол. США)</t>
  </si>
  <si>
    <t>Показник</t>
  </si>
  <si>
    <t>Темпи росту</t>
  </si>
  <si>
    <t>абс.</t>
  </si>
  <si>
    <t>відн. (%)</t>
  </si>
  <si>
    <t>1-24 Продовольчі товари та продукція сільского господарства</t>
  </si>
  <si>
    <t>25-26 Мінеральні продукти</t>
  </si>
  <si>
    <t>27 Паливно-енергетичні товари</t>
  </si>
  <si>
    <t>28-40 Продукція хімічної промисловості, каучук</t>
  </si>
  <si>
    <t>41-43 Шкірсировина, хутро та вироби з них</t>
  </si>
  <si>
    <t>44-49 Деревина та целюлозно-паперові вироби</t>
  </si>
  <si>
    <t>50-67 Текстиль, текстильні вироби, взуття</t>
  </si>
  <si>
    <t>68-70 Вироби із каміння, скла, кераміка</t>
  </si>
  <si>
    <t>72-83 Метали та вироби з них</t>
  </si>
  <si>
    <t>84-90 Машини, устаткування та транспорт</t>
  </si>
  <si>
    <t>Інші товари</t>
  </si>
  <si>
    <t>Всього</t>
  </si>
  <si>
    <t>Оподаткований імпорт за галузевою структурою за січень-квітень 2025 року</t>
  </si>
  <si>
    <t>січень-квітень 2024 р.</t>
  </si>
  <si>
    <t>січень-квітень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</si>
</sst>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_-* #,##0_₴_-;\-* #,##0_₴_-;_-* &quot;-&quot;??_₴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65" fontId="4" fillId="0" borderId="10" xfId="1" applyNumberFormat="1" applyFont="1" applyBorder="1" applyAlignment="1">
      <alignment horizontal="right" vertical="center"/>
    </xf>
    <xf numFmtId="165" fontId="4" fillId="0" borderId="11" xfId="1" applyNumberFormat="1" applyFont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165" fontId="3" fillId="3" borderId="15" xfId="0" applyNumberFormat="1" applyFont="1" applyFill="1" applyBorder="1" applyAlignment="1">
      <alignment horizontal="right" vertical="center"/>
    </xf>
    <xf numFmtId="165" fontId="3" fillId="3" borderId="16" xfId="0" applyNumberFormat="1" applyFont="1" applyFill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 vertical="center"/>
    </xf>
    <xf numFmtId="9" fontId="5" fillId="3" borderId="18" xfId="2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9" fontId="6" fillId="0" borderId="8" xfId="2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9" fontId="6" fillId="0" borderId="13" xfId="2" applyFont="1" applyBorder="1" applyAlignment="1">
      <alignment horizontal="right" vertical="center"/>
    </xf>
    <xf numFmtId="3" fontId="0" fillId="0" borderId="0" xfId="0" applyNumberForma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A2" sqref="A2"/>
    </sheetView>
  </sheetViews>
  <sheetFormatPr defaultRowHeight="15" x14ac:dyDescent="0.25"/>
  <cols>
    <col min="1" max="1" width="47" customWidth="1"/>
    <col min="2" max="3" width="19" customWidth="1"/>
    <col min="4" max="4" width="12.7109375" customWidth="1"/>
    <col min="5" max="5" width="9.28515625" customWidth="1"/>
    <col min="6" max="6" width="13.28515625" customWidth="1"/>
  </cols>
  <sheetData>
    <row r="1" spans="1:6" s="1" customFormat="1" ht="33.75" customHeight="1" x14ac:dyDescent="0.25">
      <c r="A1" s="20" t="s">
        <v>17</v>
      </c>
      <c r="B1" s="20"/>
      <c r="C1" s="20"/>
      <c r="D1" s="20"/>
      <c r="E1" s="20"/>
    </row>
    <row r="2" spans="1:6" x14ac:dyDescent="0.25">
      <c r="E2" s="19" t="s">
        <v>0</v>
      </c>
    </row>
    <row r="3" spans="1:6" x14ac:dyDescent="0.25">
      <c r="A3" s="21" t="s">
        <v>1</v>
      </c>
      <c r="B3" s="22" t="s">
        <v>18</v>
      </c>
      <c r="C3" s="23" t="s">
        <v>19</v>
      </c>
      <c r="D3" s="21" t="s">
        <v>2</v>
      </c>
      <c r="E3" s="21"/>
    </row>
    <row r="4" spans="1:6" x14ac:dyDescent="0.25">
      <c r="A4" s="21"/>
      <c r="B4" s="22"/>
      <c r="C4" s="23"/>
      <c r="D4" s="2" t="s">
        <v>3</v>
      </c>
      <c r="E4" s="2" t="s">
        <v>4</v>
      </c>
    </row>
    <row r="5" spans="1:6" x14ac:dyDescent="0.25">
      <c r="A5" s="3" t="s">
        <v>5</v>
      </c>
      <c r="B5" s="4">
        <v>2618283.6950500202</v>
      </c>
      <c r="C5" s="5">
        <v>2762049.15590999</v>
      </c>
      <c r="D5" s="14">
        <f>C5-B5</f>
        <v>143765.46085996972</v>
      </c>
      <c r="E5" s="15">
        <f>D5/B5</f>
        <v>5.490828252559668E-2</v>
      </c>
      <c r="F5" s="18"/>
    </row>
    <row r="6" spans="1:6" x14ac:dyDescent="0.25">
      <c r="A6" s="6" t="s">
        <v>6</v>
      </c>
      <c r="B6" s="7">
        <v>89952.1413399999</v>
      </c>
      <c r="C6" s="8">
        <v>64499.809409999994</v>
      </c>
      <c r="D6" s="16">
        <f t="shared" ref="D6:D16" si="0">C6-B6</f>
        <v>-25452.331929999906</v>
      </c>
      <c r="E6" s="17">
        <f t="shared" ref="E6:E16" si="1">D6/B6</f>
        <v>-0.28295415262873536</v>
      </c>
      <c r="F6" s="18"/>
    </row>
    <row r="7" spans="1:6" x14ac:dyDescent="0.25">
      <c r="A7" s="6" t="s">
        <v>7</v>
      </c>
      <c r="B7" s="7">
        <v>2948422.9458600101</v>
      </c>
      <c r="C7" s="8">
        <v>2609734.0193799902</v>
      </c>
      <c r="D7" s="16">
        <f t="shared" si="0"/>
        <v>-338688.92648001993</v>
      </c>
      <c r="E7" s="17">
        <f t="shared" si="1"/>
        <v>-0.11487121512047165</v>
      </c>
      <c r="F7" s="18"/>
    </row>
    <row r="8" spans="1:6" x14ac:dyDescent="0.25">
      <c r="A8" s="6" t="s">
        <v>8</v>
      </c>
      <c r="B8" s="7">
        <v>4090672.3576999996</v>
      </c>
      <c r="C8" s="8">
        <v>4084029.8476199</v>
      </c>
      <c r="D8" s="16">
        <f t="shared" si="0"/>
        <v>-6642.5100800995715</v>
      </c>
      <c r="E8" s="17">
        <f t="shared" si="1"/>
        <v>-1.6238186535756569E-3</v>
      </c>
      <c r="F8" s="18"/>
    </row>
    <row r="9" spans="1:6" x14ac:dyDescent="0.25">
      <c r="A9" s="6" t="s">
        <v>9</v>
      </c>
      <c r="B9" s="7">
        <v>54287.043439999798</v>
      </c>
      <c r="C9" s="8">
        <v>52301.509550000199</v>
      </c>
      <c r="D9" s="16">
        <f t="shared" si="0"/>
        <v>-1985.5338899995986</v>
      </c>
      <c r="E9" s="17">
        <f t="shared" si="1"/>
        <v>-3.6574728778407131E-2</v>
      </c>
      <c r="F9" s="18"/>
    </row>
    <row r="10" spans="1:6" x14ac:dyDescent="0.25">
      <c r="A10" s="6" t="s">
        <v>10</v>
      </c>
      <c r="B10" s="7">
        <v>356382.256540003</v>
      </c>
      <c r="C10" s="8">
        <v>327249.23943000002</v>
      </c>
      <c r="D10" s="16">
        <f t="shared" si="0"/>
        <v>-29133.017110002984</v>
      </c>
      <c r="E10" s="17">
        <f t="shared" si="1"/>
        <v>-8.1746542021608415E-2</v>
      </c>
      <c r="F10" s="18"/>
    </row>
    <row r="11" spans="1:6" x14ac:dyDescent="0.25">
      <c r="A11" s="6" t="s">
        <v>11</v>
      </c>
      <c r="B11" s="7">
        <v>805186.61785996694</v>
      </c>
      <c r="C11" s="8">
        <v>791533.53935998294</v>
      </c>
      <c r="D11" s="16">
        <f t="shared" si="0"/>
        <v>-13653.078499983996</v>
      </c>
      <c r="E11" s="17">
        <f t="shared" si="1"/>
        <v>-1.695641506843629E-2</v>
      </c>
      <c r="F11" s="18"/>
    </row>
    <row r="12" spans="1:6" x14ac:dyDescent="0.25">
      <c r="A12" s="6" t="s">
        <v>12</v>
      </c>
      <c r="B12" s="7">
        <v>216659.92380000101</v>
      </c>
      <c r="C12" s="8">
        <v>202813.71634000001</v>
      </c>
      <c r="D12" s="16">
        <f t="shared" si="0"/>
        <v>-13846.207460000995</v>
      </c>
      <c r="E12" s="17">
        <f t="shared" si="1"/>
        <v>-6.3907561754625392E-2</v>
      </c>
      <c r="F12" s="18"/>
    </row>
    <row r="13" spans="1:6" x14ac:dyDescent="0.25">
      <c r="A13" s="6" t="s">
        <v>13</v>
      </c>
      <c r="B13" s="7">
        <v>1152929.5805499698</v>
      </c>
      <c r="C13" s="8">
        <v>1199929.75434001</v>
      </c>
      <c r="D13" s="16">
        <f t="shared" si="0"/>
        <v>47000.173790040193</v>
      </c>
      <c r="E13" s="17">
        <f t="shared" si="1"/>
        <v>4.0765866869007038E-2</v>
      </c>
      <c r="F13" s="18"/>
    </row>
    <row r="14" spans="1:6" x14ac:dyDescent="0.25">
      <c r="A14" s="6" t="s">
        <v>14</v>
      </c>
      <c r="B14" s="7">
        <v>6186033.6513804402</v>
      </c>
      <c r="C14" s="8">
        <v>6173541.4644899098</v>
      </c>
      <c r="D14" s="16">
        <f t="shared" si="0"/>
        <v>-12492.1868905304</v>
      </c>
      <c r="E14" s="17">
        <f t="shared" si="1"/>
        <v>-2.0194178684661236E-3</v>
      </c>
      <c r="F14" s="18"/>
    </row>
    <row r="15" spans="1:6" x14ac:dyDescent="0.25">
      <c r="A15" s="6" t="s">
        <v>15</v>
      </c>
      <c r="B15" s="7">
        <v>502909.38596000202</v>
      </c>
      <c r="C15" s="8">
        <v>518419.960599999</v>
      </c>
      <c r="D15" s="16">
        <f t="shared" si="0"/>
        <v>15510.574639996979</v>
      </c>
      <c r="E15" s="17">
        <f t="shared" si="1"/>
        <v>3.0841688528816968E-2</v>
      </c>
      <c r="F15" s="18"/>
    </row>
    <row r="16" spans="1:6" x14ac:dyDescent="0.25">
      <c r="A16" s="9" t="s">
        <v>16</v>
      </c>
      <c r="B16" s="10">
        <f>SUM(B5:B15)</f>
        <v>19021719.599480409</v>
      </c>
      <c r="C16" s="11">
        <f>SUM(C5:C15)</f>
        <v>18786102.016429782</v>
      </c>
      <c r="D16" s="12">
        <f t="shared" si="0"/>
        <v>-235617.58305062726</v>
      </c>
      <c r="E16" s="13">
        <f t="shared" si="1"/>
        <v>-1.2386765655880204E-2</v>
      </c>
    </row>
  </sheetData>
  <mergeCells count="5">
    <mergeCell ref="A1:E1"/>
    <mergeCell ref="A3:A4"/>
    <mergeCell ref="B3:B4"/>
    <mergeCell ref="C3:C4"/>
    <mergeCell ref="D3:E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Branch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2025-05-07T07:17:01Z</dcterms:modified>
</cp:coreProperties>
</file>