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5 Планові\07\"/>
    </mc:Choice>
  </mc:AlternateContent>
  <bookViews>
    <workbookView xWindow="0" yWindow="0" windowWidth="15360" windowHeight="8685"/>
  </bookViews>
  <sheets>
    <sheet name="2 знаки" sheetId="2" r:id="rId1"/>
  </sheets>
  <definedNames>
    <definedName name="_xlnm.Print_Area" localSheetId="0">'2 знаки'!$A$1:$F$104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2" l="1"/>
  <c r="F97" i="2" s="1"/>
  <c r="E32" i="2" l="1"/>
  <c r="F32" i="2" s="1"/>
  <c r="E28" i="2"/>
  <c r="F28" i="2" s="1"/>
  <c r="E16" i="2"/>
  <c r="F16" i="2" s="1"/>
  <c r="E12" i="2"/>
  <c r="F12" i="2" s="1"/>
  <c r="E102" i="2"/>
  <c r="F102" i="2" s="1"/>
  <c r="E100" i="2"/>
  <c r="F100" i="2" s="1"/>
  <c r="E53" i="2"/>
  <c r="F53" i="2" s="1"/>
  <c r="E41" i="2"/>
  <c r="F41" i="2" s="1"/>
  <c r="E69" i="2"/>
  <c r="F69" i="2" s="1"/>
  <c r="E57" i="2"/>
  <c r="F57" i="2" s="1"/>
  <c r="E96" i="2"/>
  <c r="F96" i="2" s="1"/>
  <c r="E94" i="2"/>
  <c r="F94" i="2" s="1"/>
  <c r="E92" i="2"/>
  <c r="F92" i="2" s="1"/>
  <c r="E80" i="2"/>
  <c r="F80" i="2" s="1"/>
  <c r="E76" i="2"/>
  <c r="F76" i="2" s="1"/>
  <c r="E37" i="2"/>
  <c r="F37" i="2" s="1"/>
  <c r="E25" i="2"/>
  <c r="F25" i="2" s="1"/>
  <c r="C103" i="2"/>
  <c r="E89" i="2"/>
  <c r="F89" i="2" s="1"/>
  <c r="E64" i="2"/>
  <c r="F64" i="2" s="1"/>
  <c r="E60" i="2"/>
  <c r="F60" i="2" s="1"/>
  <c r="E85" i="2"/>
  <c r="F85" i="2" s="1"/>
  <c r="E73" i="2"/>
  <c r="F73" i="2" s="1"/>
  <c r="E48" i="2"/>
  <c r="F48" i="2" s="1"/>
  <c r="E44" i="2"/>
  <c r="F44" i="2" s="1"/>
  <c r="E21" i="2"/>
  <c r="F21" i="2" s="1"/>
  <c r="E101" i="2"/>
  <c r="F101" i="2" s="1"/>
  <c r="E99" i="2"/>
  <c r="F99" i="2" s="1"/>
  <c r="E88" i="2"/>
  <c r="F88" i="2" s="1"/>
  <c r="E81" i="2"/>
  <c r="F81" i="2" s="1"/>
  <c r="E72" i="2"/>
  <c r="F72" i="2" s="1"/>
  <c r="E65" i="2"/>
  <c r="F65" i="2" s="1"/>
  <c r="E56" i="2"/>
  <c r="F56" i="2" s="1"/>
  <c r="E49" i="2"/>
  <c r="F49" i="2" s="1"/>
  <c r="E40" i="2"/>
  <c r="F40" i="2" s="1"/>
  <c r="E33" i="2"/>
  <c r="F33" i="2" s="1"/>
  <c r="E24" i="2"/>
  <c r="F24" i="2" s="1"/>
  <c r="E17" i="2"/>
  <c r="F17" i="2" s="1"/>
  <c r="E8" i="2"/>
  <c r="F8" i="2" s="1"/>
  <c r="E98" i="2"/>
  <c r="F98" i="2" s="1"/>
  <c r="E95" i="2"/>
  <c r="F95" i="2" s="1"/>
  <c r="E93" i="2"/>
  <c r="F93" i="2" s="1"/>
  <c r="E91" i="2"/>
  <c r="F91" i="2" s="1"/>
  <c r="E84" i="2"/>
  <c r="F84" i="2" s="1"/>
  <c r="E77" i="2"/>
  <c r="F77" i="2" s="1"/>
  <c r="E68" i="2"/>
  <c r="F68" i="2" s="1"/>
  <c r="E61" i="2"/>
  <c r="F61" i="2" s="1"/>
  <c r="E52" i="2"/>
  <c r="F52" i="2" s="1"/>
  <c r="E45" i="2"/>
  <c r="F45" i="2" s="1"/>
  <c r="E36" i="2"/>
  <c r="F36" i="2" s="1"/>
  <c r="E29" i="2"/>
  <c r="F29" i="2" s="1"/>
  <c r="E20" i="2"/>
  <c r="F20" i="2" s="1"/>
  <c r="E13" i="2"/>
  <c r="F13" i="2" s="1"/>
  <c r="E9" i="2"/>
  <c r="F9" i="2" s="1"/>
  <c r="E90" i="2"/>
  <c r="F90" i="2" s="1"/>
  <c r="E86" i="2"/>
  <c r="F86" i="2" s="1"/>
  <c r="E82" i="2"/>
  <c r="F82" i="2" s="1"/>
  <c r="E78" i="2"/>
  <c r="F78" i="2" s="1"/>
  <c r="E74" i="2"/>
  <c r="F74" i="2" s="1"/>
  <c r="E70" i="2"/>
  <c r="F70" i="2" s="1"/>
  <c r="E66" i="2"/>
  <c r="F66" i="2" s="1"/>
  <c r="E62" i="2"/>
  <c r="F62" i="2" s="1"/>
  <c r="E58" i="2"/>
  <c r="F58" i="2" s="1"/>
  <c r="E54" i="2"/>
  <c r="F54" i="2" s="1"/>
  <c r="E50" i="2"/>
  <c r="F50" i="2" s="1"/>
  <c r="E46" i="2"/>
  <c r="F46" i="2" s="1"/>
  <c r="E42" i="2"/>
  <c r="F42" i="2" s="1"/>
  <c r="E38" i="2"/>
  <c r="F38" i="2" s="1"/>
  <c r="E34" i="2"/>
  <c r="F34" i="2" s="1"/>
  <c r="E30" i="2"/>
  <c r="F30" i="2" s="1"/>
  <c r="E26" i="2"/>
  <c r="F26" i="2" s="1"/>
  <c r="E22" i="2"/>
  <c r="F22" i="2" s="1"/>
  <c r="E18" i="2"/>
  <c r="F18" i="2" s="1"/>
  <c r="E14" i="2"/>
  <c r="F14" i="2" s="1"/>
  <c r="E10" i="2"/>
  <c r="F10" i="2" s="1"/>
  <c r="E6" i="2"/>
  <c r="F6" i="2" s="1"/>
  <c r="D103" i="2"/>
  <c r="E87" i="2"/>
  <c r="F87" i="2" s="1"/>
  <c r="E83" i="2"/>
  <c r="F83" i="2" s="1"/>
  <c r="E79" i="2"/>
  <c r="F79" i="2" s="1"/>
  <c r="E75" i="2"/>
  <c r="F75" i="2" s="1"/>
  <c r="E71" i="2"/>
  <c r="F71" i="2" s="1"/>
  <c r="E67" i="2"/>
  <c r="F67" i="2" s="1"/>
  <c r="E63" i="2"/>
  <c r="F63" i="2" s="1"/>
  <c r="E59" i="2"/>
  <c r="F59" i="2" s="1"/>
  <c r="E55" i="2"/>
  <c r="F55" i="2" s="1"/>
  <c r="E51" i="2"/>
  <c r="F51" i="2" s="1"/>
  <c r="E47" i="2"/>
  <c r="F47" i="2" s="1"/>
  <c r="E43" i="2"/>
  <c r="F43" i="2" s="1"/>
  <c r="E39" i="2"/>
  <c r="F39" i="2" s="1"/>
  <c r="E35" i="2"/>
  <c r="F35" i="2" s="1"/>
  <c r="E31" i="2"/>
  <c r="F31" i="2" s="1"/>
  <c r="E27" i="2"/>
  <c r="F27" i="2" s="1"/>
  <c r="E23" i="2"/>
  <c r="F23" i="2" s="1"/>
  <c r="E19" i="2"/>
  <c r="F19" i="2" s="1"/>
  <c r="E15" i="2"/>
  <c r="F15" i="2" s="1"/>
  <c r="E11" i="2"/>
  <c r="F11" i="2" s="1"/>
  <c r="E7" i="2"/>
  <c r="F7" i="2" s="1"/>
  <c r="E103" i="2" l="1"/>
  <c r="F103" i="2" s="1"/>
</calcChain>
</file>

<file path=xl/sharedStrings.xml><?xml version="1.0" encoding="utf-8"?>
<sst xmlns="http://schemas.openxmlformats.org/spreadsheetml/2006/main" count="116" uniqueCount="116">
  <si>
    <t xml:space="preserve"> (тис. дол. США)</t>
  </si>
  <si>
    <t>Темпи росту</t>
  </si>
  <si>
    <t>абс.</t>
  </si>
  <si>
    <t>відн. (%)</t>
  </si>
  <si>
    <t>Інші товари</t>
  </si>
  <si>
    <t>Всього</t>
  </si>
  <si>
    <t>Твори мистецтва, предмети колекціонування та антикваріат</t>
  </si>
  <si>
    <t>Різні готові вироби</t>
  </si>
  <si>
    <t>Іграшки, ігри та спортивний інвентар</t>
  </si>
  <si>
    <t>Меблі; постільні речі, матраци, світильники; збірні будівельні конструкції</t>
  </si>
  <si>
    <t>Музичні інструменти</t>
  </si>
  <si>
    <t>Годинники</t>
  </si>
  <si>
    <t>Прилади та апарати оптичні</t>
  </si>
  <si>
    <t>Судна, човни та інші плавучі засоби</t>
  </si>
  <si>
    <t>Літальні та космічні апарати</t>
  </si>
  <si>
    <t>Засоби наземного транспорту</t>
  </si>
  <si>
    <t>Залізничний та трамвайний рухомий склад</t>
  </si>
  <si>
    <t>Електричні машини та обладнання; відео- та аудіоапаратура</t>
  </si>
  <si>
    <t>Реактори, котли, машини, обладнання</t>
  </si>
  <si>
    <t>Інші вироби з недорогоцінних металів</t>
  </si>
  <si>
    <t>Інструменти, столові вироби з недорогоцінних металів</t>
  </si>
  <si>
    <t>Інші недорогоцінні метали; металокераміка</t>
  </si>
  <si>
    <t>Олово і вироби з нього</t>
  </si>
  <si>
    <t>Цинк і вироби з нього</t>
  </si>
  <si>
    <t>Свинець і вироби з нього</t>
  </si>
  <si>
    <t>Алюміній і вироби з нього</t>
  </si>
  <si>
    <t>Нікель і вироби з нього</t>
  </si>
  <si>
    <t xml:space="preserve">Мідь і вироби з неї </t>
  </si>
  <si>
    <t>Вироби з чорних металів</t>
  </si>
  <si>
    <t>Чорні метали</t>
  </si>
  <si>
    <t>Перли, дорогоцінне каміння, метали; біжутерія; монети</t>
  </si>
  <si>
    <t>Скло та вироби із скла</t>
  </si>
  <si>
    <t>Керамічні вироби</t>
  </si>
  <si>
    <t>Вироби з каменю, гіпсу, цементу, азбесту, слюди</t>
  </si>
  <si>
    <t>Пір'я та пух; штучні квіти; вироби з волосся людини</t>
  </si>
  <si>
    <t>Парасольки, батоги, хлисти</t>
  </si>
  <si>
    <t>Головні убори та їх частини</t>
  </si>
  <si>
    <t>Взуття, гетри та їх частини</t>
  </si>
  <si>
    <t>Інші готові текстильні вироби</t>
  </si>
  <si>
    <t>Одяг текстильний</t>
  </si>
  <si>
    <t>Одяг трикотажний</t>
  </si>
  <si>
    <t>Трикотажні полотна</t>
  </si>
  <si>
    <t>Текстильні матеріали та вироби технічного призначення</t>
  </si>
  <si>
    <t>Спеціальні тканини; мережива; гобелени; вишивка</t>
  </si>
  <si>
    <t>Килими та інші текстильні покриття для підлоги</t>
  </si>
  <si>
    <t>Вата, повсть; шпагати, мотузки, троси та канати і вироби з них</t>
  </si>
  <si>
    <t>Синтетичні або штучні штапельні волокна</t>
  </si>
  <si>
    <t>Нитки синтетичні або штучні</t>
  </si>
  <si>
    <t>Інші рослинні текстильні волокна</t>
  </si>
  <si>
    <t>Бавовна</t>
  </si>
  <si>
    <t>Вовна</t>
  </si>
  <si>
    <t>Шовк</t>
  </si>
  <si>
    <t>Друкована продукція</t>
  </si>
  <si>
    <t>Папір і картон; вироби з них</t>
  </si>
  <si>
    <t>Маса з деревини або з целюлози; папір або картон з макулатури</t>
  </si>
  <si>
    <t>Вироби із соломи та інших матеріалів для плетіння</t>
  </si>
  <si>
    <t>Корок та вироби з нього</t>
  </si>
  <si>
    <t>Деревина і вироби з деревини, деревне вугілля</t>
  </si>
  <si>
    <t>Хутро; вироби з нього</t>
  </si>
  <si>
    <t>Вироби із шкіри</t>
  </si>
  <si>
    <t>Шкури необроблені і шкіра вичинена</t>
  </si>
  <si>
    <t>Каучук, гума та вироби з них</t>
  </si>
  <si>
    <t>Пластмаси, полімерні матеріали та вироби з них</t>
  </si>
  <si>
    <t>Різноманітна хімічна продукція</t>
  </si>
  <si>
    <t>Фотографічні або кінематографічні товари</t>
  </si>
  <si>
    <t>Порох і вибухові речовини; піротехнічні вироби; сірники</t>
  </si>
  <si>
    <t>Білкові речовини; модифіковані крохмалі; клеї; ферменти</t>
  </si>
  <si>
    <t>Мило, поверхнево-активні органічні речовини, мийні засоби</t>
  </si>
  <si>
    <t>Парфумерні, косметичні та туалетні препарати</t>
  </si>
  <si>
    <t>Барвники, фарби і лаки; замазки; чорнило, туш</t>
  </si>
  <si>
    <t>Добрива</t>
  </si>
  <si>
    <t>Фармацевтична продукція</t>
  </si>
  <si>
    <t>Органічні хімічні сполуки</t>
  </si>
  <si>
    <t>Продукти неорганічної хімії</t>
  </si>
  <si>
    <t>Палива мінеральні; нафта і продукти її перегонки; бітумінозні речовини; воски мінеральні</t>
  </si>
  <si>
    <t>Руди, шлак і зола</t>
  </si>
  <si>
    <t>Сіль, сірка, землі та каміння, штукатурні матеріали, вапно та цемент</t>
  </si>
  <si>
    <t>Тютюн і промислові замінники тютюну</t>
  </si>
  <si>
    <t>Залишки харчової промисловості; корми для тварин</t>
  </si>
  <si>
    <t>Алкогольні і безалкогольні напої та оцет</t>
  </si>
  <si>
    <t>Різні харчові продукти</t>
  </si>
  <si>
    <t>Продукти переробки овочів, плодів, горіхів</t>
  </si>
  <si>
    <t>Готові продукти із зерна зернових культур, борошна, крохмалю або молока; борошняні кондитерські вироби</t>
  </si>
  <si>
    <t>Какао та продукти з нього</t>
  </si>
  <si>
    <t>Цукор і кондитерські вироби з цукру</t>
  </si>
  <si>
    <t>Готові харчові продукти з м'яса, риби або ракоподібних, молюсків</t>
  </si>
  <si>
    <t>Жири та олії; готові харчові жири; воски</t>
  </si>
  <si>
    <t>Рослинні матеріали</t>
  </si>
  <si>
    <t>Шелак; камеді, смоли та інші рослинні соки і екстракти</t>
  </si>
  <si>
    <t>Насіння і плоди олійних рослин; солома і фураж</t>
  </si>
  <si>
    <t>Борошно та крупи; солод; крохмалі; інулін</t>
  </si>
  <si>
    <t>Зернові культури</t>
  </si>
  <si>
    <t>Кава, чай, мате і прянощі</t>
  </si>
  <si>
    <t>09</t>
  </si>
  <si>
    <t>Їстівні плоди та горіхи</t>
  </si>
  <si>
    <t>08</t>
  </si>
  <si>
    <t>Овочі та деякі їстівні коренеплоди і бульби</t>
  </si>
  <si>
    <t>07</t>
  </si>
  <si>
    <t>Живі рослини, частини рослин</t>
  </si>
  <si>
    <t>06</t>
  </si>
  <si>
    <t>Інші продукти тваринного походження</t>
  </si>
  <si>
    <t>05</t>
  </si>
  <si>
    <t>Молоко та молочні продукти; яйця птиці; натуральний мед</t>
  </si>
  <si>
    <t>04</t>
  </si>
  <si>
    <t>Риба і ракоподібні, молюски та інші водяні безхребетні</t>
  </si>
  <si>
    <t>03</t>
  </si>
  <si>
    <t>М'ясо та їстівні субпродукти</t>
  </si>
  <si>
    <t>02</t>
  </si>
  <si>
    <t>Живі тварини</t>
  </si>
  <si>
    <t>01</t>
  </si>
  <si>
    <t xml:space="preserve"> Найменування товарної групи за УКТЗЕД</t>
  </si>
  <si>
    <t>Код</t>
  </si>
  <si>
    <t>Зброя, боєприпаси</t>
  </si>
  <si>
    <t>січень-липень 2024 р.</t>
  </si>
  <si>
    <t>січень-липень 2025 р.</t>
  </si>
  <si>
    <t xml:space="preserve"> Оподаткований імпорт за товарними групами за кодами УКТЗЕД за січень-липень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</si>
</sst>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_₴_-;\-* #,##0_₴_-;_-* &quot;-&quot;??_₴_-;_-@_-"/>
    <numFmt numFmtId="166" formatCode="#,##0_ ;\-#,##0\ "/>
    <numFmt numFmtId="167" formatCode="#,##0.0_ ;\-#,##0.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9" fontId="3" fillId="0" borderId="1" xfId="2" applyFont="1" applyBorder="1" applyAlignment="1">
      <alignment horizontal="right" vertical="center" wrapText="1"/>
    </xf>
    <xf numFmtId="166" fontId="3" fillId="3" borderId="1" xfId="1" applyNumberFormat="1" applyFont="1" applyFill="1" applyBorder="1" applyAlignment="1">
      <alignment horizontal="right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9" fontId="4" fillId="0" borderId="3" xfId="2" applyFont="1" applyBorder="1" applyAlignment="1">
      <alignment horizontal="right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5" fontId="4" fillId="3" borderId="5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9" fontId="4" fillId="0" borderId="7" xfId="2" applyFont="1" applyBorder="1" applyAlignment="1">
      <alignment horizontal="right" vertical="center" wrapText="1"/>
    </xf>
    <xf numFmtId="165" fontId="4" fillId="3" borderId="8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5" fontId="4" fillId="3" borderId="4" xfId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9.140625" style="2" customWidth="1"/>
    <col min="2" max="2" width="49.140625" style="2" customWidth="1"/>
    <col min="3" max="3" width="13.7109375" style="2" customWidth="1"/>
    <col min="4" max="4" width="14.42578125" style="2" customWidth="1"/>
    <col min="5" max="6" width="10.7109375" style="2" customWidth="1"/>
    <col min="7" max="16384" width="8.85546875" style="2"/>
  </cols>
  <sheetData>
    <row r="1" spans="1:6" ht="57.75" customHeight="1" x14ac:dyDescent="0.3">
      <c r="A1" s="26" t="s">
        <v>115</v>
      </c>
      <c r="B1" s="28"/>
      <c r="C1" s="28"/>
      <c r="D1" s="28"/>
      <c r="E1" s="28"/>
      <c r="F1" s="28"/>
    </row>
    <row r="2" spans="1:6" ht="18" x14ac:dyDescent="0.3">
      <c r="A2" s="25"/>
      <c r="F2" s="1" t="s">
        <v>0</v>
      </c>
    </row>
    <row r="3" spans="1:6" ht="24" customHeight="1" x14ac:dyDescent="0.3">
      <c r="A3" s="27" t="s">
        <v>111</v>
      </c>
      <c r="B3" s="27" t="s">
        <v>110</v>
      </c>
      <c r="C3" s="27" t="s">
        <v>113</v>
      </c>
      <c r="D3" s="27" t="s">
        <v>114</v>
      </c>
      <c r="E3" s="27" t="s">
        <v>1</v>
      </c>
      <c r="F3" s="27"/>
    </row>
    <row r="4" spans="1:6" x14ac:dyDescent="0.3">
      <c r="A4" s="27"/>
      <c r="B4" s="27"/>
      <c r="C4" s="27"/>
      <c r="D4" s="27"/>
      <c r="E4" s="27"/>
      <c r="F4" s="27"/>
    </row>
    <row r="5" spans="1:6" x14ac:dyDescent="0.3">
      <c r="A5" s="27"/>
      <c r="B5" s="27"/>
      <c r="C5" s="27"/>
      <c r="D5" s="27"/>
      <c r="E5" s="24" t="s">
        <v>2</v>
      </c>
      <c r="F5" s="24" t="s">
        <v>3</v>
      </c>
    </row>
    <row r="6" spans="1:6" x14ac:dyDescent="0.3">
      <c r="A6" s="23" t="s">
        <v>109</v>
      </c>
      <c r="B6" s="22" t="s">
        <v>108</v>
      </c>
      <c r="C6" s="21">
        <v>46467.153090000007</v>
      </c>
      <c r="D6" s="21">
        <v>59264.763789999903</v>
      </c>
      <c r="E6" s="10">
        <f t="shared" ref="E6:E37" si="0">D6-C6</f>
        <v>12797.610699999896</v>
      </c>
      <c r="F6" s="14">
        <f t="shared" ref="F6:F37" si="1">E6/C6</f>
        <v>0.27541198134546385</v>
      </c>
    </row>
    <row r="7" spans="1:6" x14ac:dyDescent="0.3">
      <c r="A7" s="20" t="s">
        <v>107</v>
      </c>
      <c r="B7" s="18" t="s">
        <v>106</v>
      </c>
      <c r="C7" s="15">
        <v>55491.453820000097</v>
      </c>
      <c r="D7" s="15">
        <v>80192.899100000199</v>
      </c>
      <c r="E7" s="10">
        <f t="shared" si="0"/>
        <v>24701.445280000102</v>
      </c>
      <c r="F7" s="14">
        <f t="shared" si="1"/>
        <v>0.44513963105247145</v>
      </c>
    </row>
    <row r="8" spans="1:6" x14ac:dyDescent="0.3">
      <c r="A8" s="20" t="s">
        <v>105</v>
      </c>
      <c r="B8" s="18" t="s">
        <v>104</v>
      </c>
      <c r="C8" s="15">
        <v>493066.51787000103</v>
      </c>
      <c r="D8" s="15">
        <v>504354.90546999598</v>
      </c>
      <c r="E8" s="10">
        <f t="shared" si="0"/>
        <v>11288.387599994952</v>
      </c>
      <c r="F8" s="14">
        <f t="shared" si="1"/>
        <v>2.2894248931685079E-2</v>
      </c>
    </row>
    <row r="9" spans="1:6" x14ac:dyDescent="0.3">
      <c r="A9" s="20" t="s">
        <v>103</v>
      </c>
      <c r="B9" s="18" t="s">
        <v>102</v>
      </c>
      <c r="C9" s="15">
        <v>172605.04503000001</v>
      </c>
      <c r="D9" s="15">
        <v>204962.802640001</v>
      </c>
      <c r="E9" s="10">
        <f t="shared" si="0"/>
        <v>32357.75761000099</v>
      </c>
      <c r="F9" s="14">
        <f t="shared" si="1"/>
        <v>0.18746704422444302</v>
      </c>
    </row>
    <row r="10" spans="1:6" ht="16.5" customHeight="1" x14ac:dyDescent="0.3">
      <c r="A10" s="20" t="s">
        <v>101</v>
      </c>
      <c r="B10" s="18" t="s">
        <v>100</v>
      </c>
      <c r="C10" s="15">
        <v>12559.976289999999</v>
      </c>
      <c r="D10" s="15">
        <v>11626.878849999999</v>
      </c>
      <c r="E10" s="10">
        <f t="shared" si="0"/>
        <v>-933.09743999999955</v>
      </c>
      <c r="F10" s="14">
        <f t="shared" si="1"/>
        <v>-7.4291337694873921E-2</v>
      </c>
    </row>
    <row r="11" spans="1:6" ht="16.5" customHeight="1" x14ac:dyDescent="0.3">
      <c r="A11" s="20" t="s">
        <v>99</v>
      </c>
      <c r="B11" s="18" t="s">
        <v>98</v>
      </c>
      <c r="C11" s="15">
        <v>33697.085640000296</v>
      </c>
      <c r="D11" s="15">
        <v>38777.347249999701</v>
      </c>
      <c r="E11" s="10">
        <f t="shared" si="0"/>
        <v>5080.2616099994048</v>
      </c>
      <c r="F11" s="14">
        <f t="shared" si="1"/>
        <v>0.15076264055218042</v>
      </c>
    </row>
    <row r="12" spans="1:6" ht="16.5" customHeight="1" x14ac:dyDescent="0.3">
      <c r="A12" s="20" t="s">
        <v>97</v>
      </c>
      <c r="B12" s="18" t="s">
        <v>96</v>
      </c>
      <c r="C12" s="15">
        <v>229099.22330000001</v>
      </c>
      <c r="D12" s="15">
        <v>370046.45455999998</v>
      </c>
      <c r="E12" s="10">
        <f t="shared" si="0"/>
        <v>140947.23125999997</v>
      </c>
      <c r="F12" s="14">
        <f t="shared" si="1"/>
        <v>0.61522352293369809</v>
      </c>
    </row>
    <row r="13" spans="1:6" ht="16.5" customHeight="1" x14ac:dyDescent="0.3">
      <c r="A13" s="20" t="s">
        <v>95</v>
      </c>
      <c r="B13" s="18" t="s">
        <v>94</v>
      </c>
      <c r="C13" s="15">
        <v>467075.27502000099</v>
      </c>
      <c r="D13" s="15">
        <v>541712.35106999299</v>
      </c>
      <c r="E13" s="10">
        <f t="shared" si="0"/>
        <v>74637.076049992</v>
      </c>
      <c r="F13" s="14">
        <f t="shared" si="1"/>
        <v>0.15979667527208738</v>
      </c>
    </row>
    <row r="14" spans="1:6" ht="16.5" customHeight="1" x14ac:dyDescent="0.3">
      <c r="A14" s="20" t="s">
        <v>93</v>
      </c>
      <c r="B14" s="18" t="s">
        <v>92</v>
      </c>
      <c r="C14" s="15">
        <v>197196.54459000099</v>
      </c>
      <c r="D14" s="15">
        <v>251684.96863999998</v>
      </c>
      <c r="E14" s="10">
        <f t="shared" si="0"/>
        <v>54488.424049998983</v>
      </c>
      <c r="F14" s="14">
        <f t="shared" si="1"/>
        <v>0.27631530848214397</v>
      </c>
    </row>
    <row r="15" spans="1:6" ht="16.5" customHeight="1" x14ac:dyDescent="0.3">
      <c r="A15" s="19">
        <v>10</v>
      </c>
      <c r="B15" s="18" t="s">
        <v>91</v>
      </c>
      <c r="C15" s="15">
        <v>73423.964120000004</v>
      </c>
      <c r="D15" s="15">
        <v>106609.70651999999</v>
      </c>
      <c r="E15" s="10">
        <f t="shared" si="0"/>
        <v>33185.742399999988</v>
      </c>
      <c r="F15" s="14">
        <f t="shared" si="1"/>
        <v>0.45197426749886555</v>
      </c>
    </row>
    <row r="16" spans="1:6" ht="16.5" customHeight="1" x14ac:dyDescent="0.3">
      <c r="A16" s="19">
        <v>11</v>
      </c>
      <c r="B16" s="18" t="s">
        <v>90</v>
      </c>
      <c r="C16" s="15">
        <v>15580.698839999999</v>
      </c>
      <c r="D16" s="15">
        <v>18514.129639999999</v>
      </c>
      <c r="E16" s="10">
        <f t="shared" si="0"/>
        <v>2933.4308000000001</v>
      </c>
      <c r="F16" s="14">
        <f t="shared" si="1"/>
        <v>0.18827337785831949</v>
      </c>
    </row>
    <row r="17" spans="1:6" ht="16.5" customHeight="1" x14ac:dyDescent="0.3">
      <c r="A17" s="19">
        <v>12</v>
      </c>
      <c r="B17" s="18" t="s">
        <v>89</v>
      </c>
      <c r="C17" s="15">
        <v>315655.73843000003</v>
      </c>
      <c r="D17" s="15">
        <v>289149.15380999999</v>
      </c>
      <c r="E17" s="10">
        <f t="shared" si="0"/>
        <v>-26506.584620000038</v>
      </c>
      <c r="F17" s="14">
        <f t="shared" si="1"/>
        <v>-8.3973080140528317E-2</v>
      </c>
    </row>
    <row r="18" spans="1:6" ht="16.5" customHeight="1" x14ac:dyDescent="0.3">
      <c r="A18" s="19">
        <v>13</v>
      </c>
      <c r="B18" s="18" t="s">
        <v>88</v>
      </c>
      <c r="C18" s="15">
        <v>19450.56668</v>
      </c>
      <c r="D18" s="15">
        <v>20219.70768</v>
      </c>
      <c r="E18" s="10">
        <f t="shared" si="0"/>
        <v>769.14099999999962</v>
      </c>
      <c r="F18" s="14">
        <f t="shared" si="1"/>
        <v>3.954337231680078E-2</v>
      </c>
    </row>
    <row r="19" spans="1:6" ht="16.5" customHeight="1" x14ac:dyDescent="0.3">
      <c r="A19" s="19">
        <v>14</v>
      </c>
      <c r="B19" s="18" t="s">
        <v>87</v>
      </c>
      <c r="C19" s="15">
        <v>382.69959999999998</v>
      </c>
      <c r="D19" s="15">
        <v>667.74443000000008</v>
      </c>
      <c r="E19" s="10">
        <f t="shared" si="0"/>
        <v>285.0448300000001</v>
      </c>
      <c r="F19" s="14">
        <f t="shared" si="1"/>
        <v>0.74482656893291799</v>
      </c>
    </row>
    <row r="20" spans="1:6" ht="16.5" customHeight="1" x14ac:dyDescent="0.3">
      <c r="A20" s="19">
        <v>15</v>
      </c>
      <c r="B20" s="18" t="s">
        <v>86</v>
      </c>
      <c r="C20" s="15">
        <v>152074.99353000001</v>
      </c>
      <c r="D20" s="15">
        <v>178374.17243000001</v>
      </c>
      <c r="E20" s="10">
        <f t="shared" si="0"/>
        <v>26299.178899999999</v>
      </c>
      <c r="F20" s="14">
        <f t="shared" si="1"/>
        <v>0.17293559111552373</v>
      </c>
    </row>
    <row r="21" spans="1:6" ht="16.5" customHeight="1" x14ac:dyDescent="0.3">
      <c r="A21" s="19">
        <v>16</v>
      </c>
      <c r="B21" s="18" t="s">
        <v>85</v>
      </c>
      <c r="C21" s="15">
        <v>103896.5006</v>
      </c>
      <c r="D21" s="15">
        <v>113084.64391</v>
      </c>
      <c r="E21" s="10">
        <f t="shared" si="0"/>
        <v>9188.1433099999995</v>
      </c>
      <c r="F21" s="14">
        <f t="shared" si="1"/>
        <v>8.8435541687532052E-2</v>
      </c>
    </row>
    <row r="22" spans="1:6" ht="16.5" customHeight="1" x14ac:dyDescent="0.3">
      <c r="A22" s="19">
        <v>17</v>
      </c>
      <c r="B22" s="18" t="s">
        <v>84</v>
      </c>
      <c r="C22" s="15">
        <v>57830.197909999901</v>
      </c>
      <c r="D22" s="15">
        <v>60676.688679999999</v>
      </c>
      <c r="E22" s="10">
        <f t="shared" si="0"/>
        <v>2846.4907700000986</v>
      </c>
      <c r="F22" s="14">
        <f t="shared" si="1"/>
        <v>4.9221529112351323E-2</v>
      </c>
    </row>
    <row r="23" spans="1:6" ht="16.5" customHeight="1" x14ac:dyDescent="0.3">
      <c r="A23" s="19">
        <v>18</v>
      </c>
      <c r="B23" s="18" t="s">
        <v>83</v>
      </c>
      <c r="C23" s="15">
        <v>235254.35406000001</v>
      </c>
      <c r="D23" s="15">
        <v>324431.82821000001</v>
      </c>
      <c r="E23" s="10">
        <f t="shared" si="0"/>
        <v>89177.474149999995</v>
      </c>
      <c r="F23" s="14">
        <f t="shared" si="1"/>
        <v>0.37906832588210415</v>
      </c>
    </row>
    <row r="24" spans="1:6" ht="25.5" customHeight="1" x14ac:dyDescent="0.3">
      <c r="A24" s="19">
        <v>19</v>
      </c>
      <c r="B24" s="18" t="s">
        <v>82</v>
      </c>
      <c r="C24" s="15">
        <v>160589.871370001</v>
      </c>
      <c r="D24" s="15">
        <v>180867.86918000001</v>
      </c>
      <c r="E24" s="10">
        <f t="shared" si="0"/>
        <v>20277.997809999011</v>
      </c>
      <c r="F24" s="14">
        <f t="shared" si="1"/>
        <v>0.12627195997484961</v>
      </c>
    </row>
    <row r="25" spans="1:6" ht="16.5" customHeight="1" x14ac:dyDescent="0.3">
      <c r="A25" s="19">
        <v>20</v>
      </c>
      <c r="B25" s="18" t="s">
        <v>81</v>
      </c>
      <c r="C25" s="15">
        <v>158487.41550999999</v>
      </c>
      <c r="D25" s="15">
        <v>166670.88961999898</v>
      </c>
      <c r="E25" s="10">
        <f t="shared" si="0"/>
        <v>8183.4741099989915</v>
      </c>
      <c r="F25" s="14">
        <f t="shared" si="1"/>
        <v>5.16348511562588E-2</v>
      </c>
    </row>
    <row r="26" spans="1:6" ht="16.5" customHeight="1" x14ac:dyDescent="0.3">
      <c r="A26" s="19">
        <v>21</v>
      </c>
      <c r="B26" s="18" t="s">
        <v>80</v>
      </c>
      <c r="C26" s="15">
        <v>316989.74080000102</v>
      </c>
      <c r="D26" s="15">
        <v>324049.08734000096</v>
      </c>
      <c r="E26" s="10">
        <f t="shared" si="0"/>
        <v>7059.3465399999404</v>
      </c>
      <c r="F26" s="14">
        <f t="shared" si="1"/>
        <v>2.2269952718923822E-2</v>
      </c>
    </row>
    <row r="27" spans="1:6" ht="16.5" customHeight="1" x14ac:dyDescent="0.3">
      <c r="A27" s="19">
        <v>22</v>
      </c>
      <c r="B27" s="18" t="s">
        <v>79</v>
      </c>
      <c r="C27" s="15">
        <v>426095.08861000004</v>
      </c>
      <c r="D27" s="15">
        <v>445232.97734000097</v>
      </c>
      <c r="E27" s="10">
        <f t="shared" si="0"/>
        <v>19137.888730000937</v>
      </c>
      <c r="F27" s="14">
        <f t="shared" si="1"/>
        <v>4.4914595923722621E-2</v>
      </c>
    </row>
    <row r="28" spans="1:6" ht="16.5" customHeight="1" x14ac:dyDescent="0.3">
      <c r="A28" s="19">
        <v>23</v>
      </c>
      <c r="B28" s="18" t="s">
        <v>78</v>
      </c>
      <c r="C28" s="15">
        <v>264126.85758999898</v>
      </c>
      <c r="D28" s="15">
        <v>263797.32940000203</v>
      </c>
      <c r="E28" s="10">
        <f t="shared" si="0"/>
        <v>-329.52818999695592</v>
      </c>
      <c r="F28" s="14">
        <f t="shared" si="1"/>
        <v>-1.2476133362722191E-3</v>
      </c>
    </row>
    <row r="29" spans="1:6" ht="16.5" customHeight="1" x14ac:dyDescent="0.3">
      <c r="A29" s="19">
        <v>24</v>
      </c>
      <c r="B29" s="18" t="s">
        <v>77</v>
      </c>
      <c r="C29" s="15">
        <v>249941.49558000002</v>
      </c>
      <c r="D29" s="15">
        <v>256217.36437000099</v>
      </c>
      <c r="E29" s="10">
        <f t="shared" si="0"/>
        <v>6275.8687900009681</v>
      </c>
      <c r="F29" s="14">
        <f t="shared" si="1"/>
        <v>2.5109351192116155E-2</v>
      </c>
    </row>
    <row r="30" spans="1:6" ht="25.5" customHeight="1" x14ac:dyDescent="0.3">
      <c r="A30" s="19">
        <v>25</v>
      </c>
      <c r="B30" s="18" t="s">
        <v>76</v>
      </c>
      <c r="C30" s="15">
        <v>147608.59292</v>
      </c>
      <c r="D30" s="15">
        <v>108250.60423</v>
      </c>
      <c r="E30" s="10">
        <f t="shared" si="0"/>
        <v>-39357.988689999998</v>
      </c>
      <c r="F30" s="14">
        <f t="shared" si="1"/>
        <v>-0.26663751690479837</v>
      </c>
    </row>
    <row r="31" spans="1:6" ht="16.5" customHeight="1" x14ac:dyDescent="0.3">
      <c r="A31" s="19">
        <v>26</v>
      </c>
      <c r="B31" s="18" t="s">
        <v>75</v>
      </c>
      <c r="C31" s="15">
        <v>11901.203240000001</v>
      </c>
      <c r="D31" s="15">
        <v>6871.7491300000002</v>
      </c>
      <c r="E31" s="10">
        <f t="shared" si="0"/>
        <v>-5029.4541100000006</v>
      </c>
      <c r="F31" s="14">
        <f t="shared" si="1"/>
        <v>-0.42260047228636355</v>
      </c>
    </row>
    <row r="32" spans="1:6" ht="25.5" customHeight="1" x14ac:dyDescent="0.3">
      <c r="A32" s="19">
        <v>27</v>
      </c>
      <c r="B32" s="18" t="s">
        <v>74</v>
      </c>
      <c r="C32" s="15">
        <v>5387852.6415799707</v>
      </c>
      <c r="D32" s="15">
        <v>4799343.5307299905</v>
      </c>
      <c r="E32" s="10">
        <f t="shared" si="0"/>
        <v>-588509.11084998026</v>
      </c>
      <c r="F32" s="14">
        <f t="shared" si="1"/>
        <v>-0.1092288802236807</v>
      </c>
    </row>
    <row r="33" spans="1:6" ht="16.5" customHeight="1" x14ac:dyDescent="0.3">
      <c r="A33" s="19">
        <v>28</v>
      </c>
      <c r="B33" s="18" t="s">
        <v>73</v>
      </c>
      <c r="C33" s="15">
        <v>197299.82041999997</v>
      </c>
      <c r="D33" s="15">
        <v>201922.46657999899</v>
      </c>
      <c r="E33" s="10">
        <f t="shared" si="0"/>
        <v>4622.6461599990143</v>
      </c>
      <c r="F33" s="14">
        <f t="shared" si="1"/>
        <v>2.3429550772821807E-2</v>
      </c>
    </row>
    <row r="34" spans="1:6" ht="16.5" customHeight="1" x14ac:dyDescent="0.3">
      <c r="A34" s="19">
        <v>29</v>
      </c>
      <c r="B34" s="18" t="s">
        <v>72</v>
      </c>
      <c r="C34" s="15">
        <v>397595.120939999</v>
      </c>
      <c r="D34" s="15">
        <v>332084.94282999902</v>
      </c>
      <c r="E34" s="10">
        <f t="shared" si="0"/>
        <v>-65510.178109999979</v>
      </c>
      <c r="F34" s="14">
        <f t="shared" si="1"/>
        <v>-0.16476605134167657</v>
      </c>
    </row>
    <row r="35" spans="1:6" ht="16.5" customHeight="1" x14ac:dyDescent="0.3">
      <c r="A35" s="19">
        <v>30</v>
      </c>
      <c r="B35" s="18" t="s">
        <v>71</v>
      </c>
      <c r="C35" s="15">
        <v>1383681.5977699899</v>
      </c>
      <c r="D35" s="15">
        <v>1432068.6794100001</v>
      </c>
      <c r="E35" s="10">
        <f t="shared" si="0"/>
        <v>48387.081640010234</v>
      </c>
      <c r="F35" s="14">
        <f t="shared" si="1"/>
        <v>3.4969809324625886E-2</v>
      </c>
    </row>
    <row r="36" spans="1:6" ht="16.5" customHeight="1" x14ac:dyDescent="0.3">
      <c r="A36" s="19">
        <v>31</v>
      </c>
      <c r="B36" s="18" t="s">
        <v>70</v>
      </c>
      <c r="C36" s="15">
        <v>727965.16094000603</v>
      </c>
      <c r="D36" s="15">
        <v>909347.02884000097</v>
      </c>
      <c r="E36" s="10">
        <f t="shared" si="0"/>
        <v>181381.86789999495</v>
      </c>
      <c r="F36" s="14">
        <f t="shared" si="1"/>
        <v>0.24916284134501762</v>
      </c>
    </row>
    <row r="37" spans="1:6" ht="16.5" customHeight="1" x14ac:dyDescent="0.3">
      <c r="A37" s="19">
        <v>32</v>
      </c>
      <c r="B37" s="18" t="s">
        <v>69</v>
      </c>
      <c r="C37" s="15">
        <v>231454.04720000099</v>
      </c>
      <c r="D37" s="15">
        <v>227783.72250999999</v>
      </c>
      <c r="E37" s="10">
        <f t="shared" si="0"/>
        <v>-3670.3246900009981</v>
      </c>
      <c r="F37" s="14">
        <f t="shared" si="1"/>
        <v>-1.5857682051372581E-2</v>
      </c>
    </row>
    <row r="38" spans="1:6" ht="16.5" customHeight="1" x14ac:dyDescent="0.3">
      <c r="A38" s="19">
        <v>33</v>
      </c>
      <c r="B38" s="18" t="s">
        <v>68</v>
      </c>
      <c r="C38" s="15">
        <v>490727.13414000301</v>
      </c>
      <c r="D38" s="15">
        <v>495184.637370001</v>
      </c>
      <c r="E38" s="10">
        <f t="shared" ref="E38:E69" si="2">D38-C38</f>
        <v>4457.5032299979939</v>
      </c>
      <c r="F38" s="14">
        <f t="shared" ref="F38:F69" si="3">E38/C38</f>
        <v>9.0834659832082602E-3</v>
      </c>
    </row>
    <row r="39" spans="1:6" ht="16.5" customHeight="1" x14ac:dyDescent="0.3">
      <c r="A39" s="19">
        <v>34</v>
      </c>
      <c r="B39" s="18" t="s">
        <v>67</v>
      </c>
      <c r="C39" s="15">
        <v>286770.10306999699</v>
      </c>
      <c r="D39" s="15">
        <v>292407.28774000198</v>
      </c>
      <c r="E39" s="10">
        <f t="shared" si="2"/>
        <v>5637.1846700049937</v>
      </c>
      <c r="F39" s="14">
        <f t="shared" si="3"/>
        <v>1.9657504773532921E-2</v>
      </c>
    </row>
    <row r="40" spans="1:6" ht="16.5" customHeight="1" x14ac:dyDescent="0.3">
      <c r="A40" s="19">
        <v>35</v>
      </c>
      <c r="B40" s="18" t="s">
        <v>66</v>
      </c>
      <c r="C40" s="15">
        <v>73895.915600000197</v>
      </c>
      <c r="D40" s="15">
        <v>77201.131929999901</v>
      </c>
      <c r="E40" s="10">
        <f t="shared" si="2"/>
        <v>3305.2163299997046</v>
      </c>
      <c r="F40" s="14">
        <f t="shared" si="3"/>
        <v>4.472799752412427E-2</v>
      </c>
    </row>
    <row r="41" spans="1:6" ht="16.5" customHeight="1" x14ac:dyDescent="0.3">
      <c r="A41" s="19">
        <v>36</v>
      </c>
      <c r="B41" s="18" t="s">
        <v>65</v>
      </c>
      <c r="C41" s="15">
        <v>4797.8746500000007</v>
      </c>
      <c r="D41" s="15">
        <v>5697.17515</v>
      </c>
      <c r="E41" s="10">
        <f t="shared" si="2"/>
        <v>899.30049999999937</v>
      </c>
      <c r="F41" s="14">
        <f t="shared" si="3"/>
        <v>0.18743726453962262</v>
      </c>
    </row>
    <row r="42" spans="1:6" ht="16.5" customHeight="1" x14ac:dyDescent="0.3">
      <c r="A42" s="19">
        <v>37</v>
      </c>
      <c r="B42" s="18" t="s">
        <v>64</v>
      </c>
      <c r="C42" s="15">
        <v>15669.894029999999</v>
      </c>
      <c r="D42" s="15">
        <v>15347.90351</v>
      </c>
      <c r="E42" s="10">
        <f t="shared" si="2"/>
        <v>-321.99051999999938</v>
      </c>
      <c r="F42" s="14">
        <f t="shared" si="3"/>
        <v>-2.0548353382833909E-2</v>
      </c>
    </row>
    <row r="43" spans="1:6" ht="16.5" customHeight="1" x14ac:dyDescent="0.3">
      <c r="A43" s="19">
        <v>38</v>
      </c>
      <c r="B43" s="18" t="s">
        <v>63</v>
      </c>
      <c r="C43" s="15">
        <v>845292.27605000196</v>
      </c>
      <c r="D43" s="15">
        <v>940753.03571000393</v>
      </c>
      <c r="E43" s="10">
        <f t="shared" si="2"/>
        <v>95460.759660001961</v>
      </c>
      <c r="F43" s="14">
        <f t="shared" si="3"/>
        <v>0.1129322512043812</v>
      </c>
    </row>
    <row r="44" spans="1:6" ht="16.5" customHeight="1" x14ac:dyDescent="0.3">
      <c r="A44" s="19">
        <v>39</v>
      </c>
      <c r="B44" s="18" t="s">
        <v>62</v>
      </c>
      <c r="C44" s="15">
        <v>1527292.3939699901</v>
      </c>
      <c r="D44" s="15">
        <v>1599639.2329000002</v>
      </c>
      <c r="E44" s="10">
        <f t="shared" si="2"/>
        <v>72346.838930010097</v>
      </c>
      <c r="F44" s="14">
        <f t="shared" si="3"/>
        <v>4.7369344086075273E-2</v>
      </c>
    </row>
    <row r="45" spans="1:6" ht="16.5" customHeight="1" x14ac:dyDescent="0.3">
      <c r="A45" s="19">
        <v>40</v>
      </c>
      <c r="B45" s="18" t="s">
        <v>61</v>
      </c>
      <c r="C45" s="15">
        <v>528150.96528000594</v>
      </c>
      <c r="D45" s="15">
        <v>510496.32107999903</v>
      </c>
      <c r="E45" s="10">
        <f t="shared" si="2"/>
        <v>-17654.644200006907</v>
      </c>
      <c r="F45" s="14">
        <f t="shared" si="3"/>
        <v>-3.3427268642114615E-2</v>
      </c>
    </row>
    <row r="46" spans="1:6" ht="16.5" customHeight="1" x14ac:dyDescent="0.3">
      <c r="A46" s="19">
        <v>41</v>
      </c>
      <c r="B46" s="18" t="s">
        <v>60</v>
      </c>
      <c r="C46" s="15">
        <v>8561.3990599999888</v>
      </c>
      <c r="D46" s="15">
        <v>7765.7592500000001</v>
      </c>
      <c r="E46" s="10">
        <f t="shared" si="2"/>
        <v>-795.63980999998876</v>
      </c>
      <c r="F46" s="14">
        <f t="shared" si="3"/>
        <v>-9.2933386754195962E-2</v>
      </c>
    </row>
    <row r="47" spans="1:6" ht="16.5" customHeight="1" x14ac:dyDescent="0.3">
      <c r="A47" s="19">
        <v>42</v>
      </c>
      <c r="B47" s="18" t="s">
        <v>59</v>
      </c>
      <c r="C47" s="15">
        <v>80987.289340000192</v>
      </c>
      <c r="D47" s="15">
        <v>85562.219080000097</v>
      </c>
      <c r="E47" s="10">
        <f t="shared" si="2"/>
        <v>4574.929739999905</v>
      </c>
      <c r="F47" s="14">
        <f t="shared" si="3"/>
        <v>5.6489478500675226E-2</v>
      </c>
    </row>
    <row r="48" spans="1:6" ht="16.5" customHeight="1" x14ac:dyDescent="0.3">
      <c r="A48" s="19">
        <v>43</v>
      </c>
      <c r="B48" s="18" t="s">
        <v>58</v>
      </c>
      <c r="C48" s="15">
        <v>2952.96585</v>
      </c>
      <c r="D48" s="15">
        <v>767.26268000000005</v>
      </c>
      <c r="E48" s="10">
        <f t="shared" si="2"/>
        <v>-2185.7031699999998</v>
      </c>
      <c r="F48" s="14">
        <f t="shared" si="3"/>
        <v>-0.74017217977647787</v>
      </c>
    </row>
    <row r="49" spans="1:6" ht="16.5" customHeight="1" x14ac:dyDescent="0.3">
      <c r="A49" s="19">
        <v>44</v>
      </c>
      <c r="B49" s="18" t="s">
        <v>57</v>
      </c>
      <c r="C49" s="15">
        <v>123629.54393000001</v>
      </c>
      <c r="D49" s="15">
        <v>131644.84659</v>
      </c>
      <c r="E49" s="10">
        <f t="shared" si="2"/>
        <v>8015.3026599999866</v>
      </c>
      <c r="F49" s="14">
        <f t="shared" si="3"/>
        <v>6.4833230029048006E-2</v>
      </c>
    </row>
    <row r="50" spans="1:6" ht="16.5" customHeight="1" x14ac:dyDescent="0.3">
      <c r="A50" s="19">
        <v>45</v>
      </c>
      <c r="B50" s="18" t="s">
        <v>56</v>
      </c>
      <c r="C50" s="15">
        <v>3891.1218699999999</v>
      </c>
      <c r="D50" s="15">
        <v>3618.1159400000001</v>
      </c>
      <c r="E50" s="10">
        <f t="shared" si="2"/>
        <v>-273.00592999999981</v>
      </c>
      <c r="F50" s="14">
        <f t="shared" si="3"/>
        <v>-7.0161238614713406E-2</v>
      </c>
    </row>
    <row r="51" spans="1:6" ht="16.5" customHeight="1" x14ac:dyDescent="0.3">
      <c r="A51" s="19">
        <v>46</v>
      </c>
      <c r="B51" s="18" t="s">
        <v>55</v>
      </c>
      <c r="C51" s="15">
        <v>2066.9731499999998</v>
      </c>
      <c r="D51" s="15">
        <v>2038.81548</v>
      </c>
      <c r="E51" s="10">
        <f t="shared" si="2"/>
        <v>-28.157669999999825</v>
      </c>
      <c r="F51" s="14">
        <f t="shared" si="3"/>
        <v>-1.3622658813927907E-2</v>
      </c>
    </row>
    <row r="52" spans="1:6" ht="16.5" customHeight="1" x14ac:dyDescent="0.3">
      <c r="A52" s="19">
        <v>47</v>
      </c>
      <c r="B52" s="18" t="s">
        <v>54</v>
      </c>
      <c r="C52" s="15">
        <v>30438.84679</v>
      </c>
      <c r="D52" s="15">
        <v>32887.023350000003</v>
      </c>
      <c r="E52" s="10">
        <f t="shared" si="2"/>
        <v>2448.1765600000035</v>
      </c>
      <c r="F52" s="14">
        <f t="shared" si="3"/>
        <v>8.0429346646742769E-2</v>
      </c>
    </row>
    <row r="53" spans="1:6" ht="16.5" customHeight="1" x14ac:dyDescent="0.3">
      <c r="A53" s="19">
        <v>48</v>
      </c>
      <c r="B53" s="18" t="s">
        <v>53</v>
      </c>
      <c r="C53" s="15">
        <v>446542.014429998</v>
      </c>
      <c r="D53" s="15">
        <v>428517.422139998</v>
      </c>
      <c r="E53" s="10">
        <f t="shared" si="2"/>
        <v>-18024.592290000001</v>
      </c>
      <c r="F53" s="14">
        <f t="shared" si="3"/>
        <v>-4.0364829528993E-2</v>
      </c>
    </row>
    <row r="54" spans="1:6" ht="16.5" customHeight="1" x14ac:dyDescent="0.3">
      <c r="A54" s="19">
        <v>49</v>
      </c>
      <c r="B54" s="18" t="s">
        <v>52</v>
      </c>
      <c r="C54" s="15">
        <v>11488.809369999999</v>
      </c>
      <c r="D54" s="15">
        <v>10098.520480000001</v>
      </c>
      <c r="E54" s="10">
        <f t="shared" si="2"/>
        <v>-1390.288889999998</v>
      </c>
      <c r="F54" s="14">
        <f t="shared" si="3"/>
        <v>-0.12101244308486582</v>
      </c>
    </row>
    <row r="55" spans="1:6" ht="16.5" customHeight="1" x14ac:dyDescent="0.3">
      <c r="A55" s="19">
        <v>50</v>
      </c>
      <c r="B55" s="18" t="s">
        <v>51</v>
      </c>
      <c r="C55" s="15">
        <v>70.714070000000007</v>
      </c>
      <c r="D55" s="15">
        <v>97.091490000000007</v>
      </c>
      <c r="E55" s="10">
        <f t="shared" si="2"/>
        <v>26.377420000000001</v>
      </c>
      <c r="F55" s="14">
        <f t="shared" si="3"/>
        <v>0.37301515808664382</v>
      </c>
    </row>
    <row r="56" spans="1:6" ht="16.5" customHeight="1" x14ac:dyDescent="0.3">
      <c r="A56" s="19">
        <v>51</v>
      </c>
      <c r="B56" s="18" t="s">
        <v>50</v>
      </c>
      <c r="C56" s="15">
        <v>1242.45255</v>
      </c>
      <c r="D56" s="15">
        <v>1659.3095000000001</v>
      </c>
      <c r="E56" s="10">
        <f t="shared" si="2"/>
        <v>416.8569500000001</v>
      </c>
      <c r="F56" s="14">
        <f t="shared" si="3"/>
        <v>0.33551136419656435</v>
      </c>
    </row>
    <row r="57" spans="1:6" ht="16.5" customHeight="1" x14ac:dyDescent="0.3">
      <c r="A57" s="19">
        <v>52</v>
      </c>
      <c r="B57" s="18" t="s">
        <v>49</v>
      </c>
      <c r="C57" s="15">
        <v>42662.997990000098</v>
      </c>
      <c r="D57" s="15">
        <v>40699.835299999999</v>
      </c>
      <c r="E57" s="10">
        <f t="shared" si="2"/>
        <v>-1963.1626900000992</v>
      </c>
      <c r="F57" s="14">
        <f t="shared" si="3"/>
        <v>-4.6015582178736025E-2</v>
      </c>
    </row>
    <row r="58" spans="1:6" ht="16.5" customHeight="1" x14ac:dyDescent="0.3">
      <c r="A58" s="19">
        <v>53</v>
      </c>
      <c r="B58" s="18" t="s">
        <v>48</v>
      </c>
      <c r="C58" s="15">
        <v>4268.1595800000005</v>
      </c>
      <c r="D58" s="15">
        <v>5053.9332599999998</v>
      </c>
      <c r="E58" s="10">
        <f t="shared" si="2"/>
        <v>785.77367999999933</v>
      </c>
      <c r="F58" s="14">
        <f t="shared" si="3"/>
        <v>0.18410128892134797</v>
      </c>
    </row>
    <row r="59" spans="1:6" ht="16.5" customHeight="1" x14ac:dyDescent="0.3">
      <c r="A59" s="19">
        <v>54</v>
      </c>
      <c r="B59" s="18" t="s">
        <v>47</v>
      </c>
      <c r="C59" s="15">
        <v>95096.922999999995</v>
      </c>
      <c r="D59" s="15">
        <v>73364.160949999903</v>
      </c>
      <c r="E59" s="10">
        <f t="shared" si="2"/>
        <v>-21732.762050000092</v>
      </c>
      <c r="F59" s="14">
        <f t="shared" si="3"/>
        <v>-0.22853275757408148</v>
      </c>
    </row>
    <row r="60" spans="1:6" ht="16.5" customHeight="1" x14ac:dyDescent="0.3">
      <c r="A60" s="19">
        <v>55</v>
      </c>
      <c r="B60" s="18" t="s">
        <v>46</v>
      </c>
      <c r="C60" s="15">
        <v>73031.730660000001</v>
      </c>
      <c r="D60" s="15">
        <v>76773.048810000197</v>
      </c>
      <c r="E60" s="10">
        <f t="shared" si="2"/>
        <v>3741.3181500001956</v>
      </c>
      <c r="F60" s="14">
        <f t="shared" si="3"/>
        <v>5.1228666172761839E-2</v>
      </c>
    </row>
    <row r="61" spans="1:6" ht="16.5" customHeight="1" x14ac:dyDescent="0.3">
      <c r="A61" s="19">
        <v>56</v>
      </c>
      <c r="B61" s="18" t="s">
        <v>45</v>
      </c>
      <c r="C61" s="15">
        <v>77741.088640000191</v>
      </c>
      <c r="D61" s="15">
        <v>77171.07073999969</v>
      </c>
      <c r="E61" s="10">
        <f t="shared" si="2"/>
        <v>-570.01790000050096</v>
      </c>
      <c r="F61" s="14">
        <f t="shared" si="3"/>
        <v>-7.3322603268409746E-3</v>
      </c>
    </row>
    <row r="62" spans="1:6" ht="16.5" customHeight="1" x14ac:dyDescent="0.3">
      <c r="A62" s="19">
        <v>57</v>
      </c>
      <c r="B62" s="18" t="s">
        <v>44</v>
      </c>
      <c r="C62" s="15">
        <v>20048.006230000101</v>
      </c>
      <c r="D62" s="15">
        <v>22153.295850000002</v>
      </c>
      <c r="E62" s="10">
        <f t="shared" si="2"/>
        <v>2105.2896199999013</v>
      </c>
      <c r="F62" s="14">
        <f t="shared" si="3"/>
        <v>0.10501241848426394</v>
      </c>
    </row>
    <row r="63" spans="1:6" ht="16.5" customHeight="1" x14ac:dyDescent="0.3">
      <c r="A63" s="19">
        <v>58</v>
      </c>
      <c r="B63" s="18" t="s">
        <v>43</v>
      </c>
      <c r="C63" s="15">
        <v>26807.252670000002</v>
      </c>
      <c r="D63" s="15">
        <v>30532.632600000099</v>
      </c>
      <c r="E63" s="10">
        <f t="shared" si="2"/>
        <v>3725.3799300000974</v>
      </c>
      <c r="F63" s="14">
        <f t="shared" si="3"/>
        <v>0.13896910570657509</v>
      </c>
    </row>
    <row r="64" spans="1:6" ht="16.5" customHeight="1" x14ac:dyDescent="0.3">
      <c r="A64" s="19">
        <v>59</v>
      </c>
      <c r="B64" s="18" t="s">
        <v>42</v>
      </c>
      <c r="C64" s="15">
        <v>65961.720070000098</v>
      </c>
      <c r="D64" s="15">
        <v>64759.892020000101</v>
      </c>
      <c r="E64" s="10">
        <f t="shared" si="2"/>
        <v>-1201.8280499999964</v>
      </c>
      <c r="F64" s="14">
        <f t="shared" si="3"/>
        <v>-1.8220083538218666E-2</v>
      </c>
    </row>
    <row r="65" spans="1:6" ht="16.5" customHeight="1" x14ac:dyDescent="0.3">
      <c r="A65" s="19">
        <v>60</v>
      </c>
      <c r="B65" s="18" t="s">
        <v>41</v>
      </c>
      <c r="C65" s="15">
        <v>95912.4785199998</v>
      </c>
      <c r="D65" s="15">
        <v>121649.87893000001</v>
      </c>
      <c r="E65" s="10">
        <f t="shared" si="2"/>
        <v>25737.400410000206</v>
      </c>
      <c r="F65" s="14">
        <f t="shared" si="3"/>
        <v>0.26834256404533857</v>
      </c>
    </row>
    <row r="66" spans="1:6" ht="16.5" customHeight="1" x14ac:dyDescent="0.3">
      <c r="A66" s="19">
        <v>61</v>
      </c>
      <c r="B66" s="18" t="s">
        <v>40</v>
      </c>
      <c r="C66" s="15">
        <v>239684.082770004</v>
      </c>
      <c r="D66" s="15">
        <v>260404.826360003</v>
      </c>
      <c r="E66" s="10">
        <f t="shared" si="2"/>
        <v>20720.743589999009</v>
      </c>
      <c r="F66" s="14">
        <f t="shared" si="3"/>
        <v>8.6450227943931576E-2</v>
      </c>
    </row>
    <row r="67" spans="1:6" ht="16.5" customHeight="1" x14ac:dyDescent="0.3">
      <c r="A67" s="19">
        <v>62</v>
      </c>
      <c r="B67" s="18" t="s">
        <v>39</v>
      </c>
      <c r="C67" s="15">
        <v>191905.69488999798</v>
      </c>
      <c r="D67" s="15">
        <v>197734.833180002</v>
      </c>
      <c r="E67" s="10">
        <f t="shared" si="2"/>
        <v>5829.1382900040189</v>
      </c>
      <c r="F67" s="14">
        <f t="shared" si="3"/>
        <v>3.0375014630729599E-2</v>
      </c>
    </row>
    <row r="68" spans="1:6" ht="16.5" customHeight="1" x14ac:dyDescent="0.3">
      <c r="A68" s="19">
        <v>63</v>
      </c>
      <c r="B68" s="18" t="s">
        <v>38</v>
      </c>
      <c r="C68" s="15">
        <v>186690.39308000001</v>
      </c>
      <c r="D68" s="15">
        <v>185080.560680002</v>
      </c>
      <c r="E68" s="10">
        <f t="shared" si="2"/>
        <v>-1609.8323999980057</v>
      </c>
      <c r="F68" s="14">
        <f t="shared" si="3"/>
        <v>-8.6230061088797706E-3</v>
      </c>
    </row>
    <row r="69" spans="1:6" ht="16.5" customHeight="1" x14ac:dyDescent="0.3">
      <c r="A69" s="19">
        <v>64</v>
      </c>
      <c r="B69" s="18" t="s">
        <v>37</v>
      </c>
      <c r="C69" s="15">
        <v>234700.59665000098</v>
      </c>
      <c r="D69" s="15">
        <v>210658.24078999902</v>
      </c>
      <c r="E69" s="10">
        <f t="shared" si="2"/>
        <v>-24042.355860001961</v>
      </c>
      <c r="F69" s="14">
        <f t="shared" si="3"/>
        <v>-0.10243840962984557</v>
      </c>
    </row>
    <row r="70" spans="1:6" ht="16.5" customHeight="1" x14ac:dyDescent="0.3">
      <c r="A70" s="19">
        <v>65</v>
      </c>
      <c r="B70" s="18" t="s">
        <v>36</v>
      </c>
      <c r="C70" s="15">
        <v>11919.2801800001</v>
      </c>
      <c r="D70" s="15">
        <v>12125.515890000001</v>
      </c>
      <c r="E70" s="10">
        <f t="shared" ref="E70:E102" si="4">D70-C70</f>
        <v>206.23570999990079</v>
      </c>
      <c r="F70" s="14">
        <f t="shared" ref="F70:F102" si="5">E70/C70</f>
        <v>1.7302698391632159E-2</v>
      </c>
    </row>
    <row r="71" spans="1:6" ht="16.5" customHeight="1" x14ac:dyDescent="0.3">
      <c r="A71" s="19">
        <v>66</v>
      </c>
      <c r="B71" s="18" t="s">
        <v>35</v>
      </c>
      <c r="C71" s="15">
        <v>4452.0158900000206</v>
      </c>
      <c r="D71" s="15">
        <v>4987.2645699999794</v>
      </c>
      <c r="E71" s="10">
        <f t="shared" si="4"/>
        <v>535.24867999995877</v>
      </c>
      <c r="F71" s="14">
        <f t="shared" si="5"/>
        <v>0.12022613872565407</v>
      </c>
    </row>
    <row r="72" spans="1:6" ht="16.5" customHeight="1" x14ac:dyDescent="0.3">
      <c r="A72" s="19">
        <v>67</v>
      </c>
      <c r="B72" s="18" t="s">
        <v>34</v>
      </c>
      <c r="C72" s="15">
        <v>4513.2691799999902</v>
      </c>
      <c r="D72" s="15">
        <v>5383.9491200000102</v>
      </c>
      <c r="E72" s="10">
        <f t="shared" si="4"/>
        <v>870.67994000002</v>
      </c>
      <c r="F72" s="14">
        <f t="shared" si="5"/>
        <v>0.19291557965528258</v>
      </c>
    </row>
    <row r="73" spans="1:6" ht="16.5" customHeight="1" x14ac:dyDescent="0.3">
      <c r="A73" s="19">
        <v>68</v>
      </c>
      <c r="B73" s="18" t="s">
        <v>33</v>
      </c>
      <c r="C73" s="15">
        <v>97337.269559999302</v>
      </c>
      <c r="D73" s="15">
        <v>100427.914479999</v>
      </c>
      <c r="E73" s="10">
        <f t="shared" si="4"/>
        <v>3090.6449199997005</v>
      </c>
      <c r="F73" s="14">
        <f t="shared" si="5"/>
        <v>3.1751917163595877E-2</v>
      </c>
    </row>
    <row r="74" spans="1:6" ht="16.5" customHeight="1" x14ac:dyDescent="0.3">
      <c r="A74" s="19">
        <v>69</v>
      </c>
      <c r="B74" s="18" t="s">
        <v>32</v>
      </c>
      <c r="C74" s="15">
        <v>110710.64838</v>
      </c>
      <c r="D74" s="15">
        <v>99147.083090000087</v>
      </c>
      <c r="E74" s="10">
        <f t="shared" si="4"/>
        <v>-11563.565289999911</v>
      </c>
      <c r="F74" s="14">
        <f t="shared" si="5"/>
        <v>-0.10444853732867201</v>
      </c>
    </row>
    <row r="75" spans="1:6" ht="16.5" customHeight="1" x14ac:dyDescent="0.3">
      <c r="A75" s="19">
        <v>70</v>
      </c>
      <c r="B75" s="18" t="s">
        <v>31</v>
      </c>
      <c r="C75" s="15">
        <v>187259.45104999898</v>
      </c>
      <c r="D75" s="15">
        <v>196532.74139999802</v>
      </c>
      <c r="E75" s="10">
        <f t="shared" si="4"/>
        <v>9273.2903499990352</v>
      </c>
      <c r="F75" s="14">
        <f t="shared" si="5"/>
        <v>4.9521080500887681E-2</v>
      </c>
    </row>
    <row r="76" spans="1:6" ht="16.5" customHeight="1" x14ac:dyDescent="0.3">
      <c r="A76" s="19">
        <v>71</v>
      </c>
      <c r="B76" s="18" t="s">
        <v>30</v>
      </c>
      <c r="C76" s="15">
        <v>22521.30674</v>
      </c>
      <c r="D76" s="15">
        <v>26124.272960000002</v>
      </c>
      <c r="E76" s="10">
        <f t="shared" si="4"/>
        <v>3602.9662200000021</v>
      </c>
      <c r="F76" s="14">
        <f t="shared" si="5"/>
        <v>0.15998033602556413</v>
      </c>
    </row>
    <row r="77" spans="1:6" ht="16.5" customHeight="1" x14ac:dyDescent="0.3">
      <c r="A77" s="19">
        <v>72</v>
      </c>
      <c r="B77" s="18" t="s">
        <v>29</v>
      </c>
      <c r="C77" s="15">
        <v>846356.30587999499</v>
      </c>
      <c r="D77" s="15">
        <v>892080.25737999904</v>
      </c>
      <c r="E77" s="10">
        <f t="shared" si="4"/>
        <v>45723.951500004041</v>
      </c>
      <c r="F77" s="14">
        <f t="shared" si="5"/>
        <v>5.4024470760530081E-2</v>
      </c>
    </row>
    <row r="78" spans="1:6" ht="16.5" customHeight="1" x14ac:dyDescent="0.3">
      <c r="A78" s="19">
        <v>73</v>
      </c>
      <c r="B78" s="18" t="s">
        <v>28</v>
      </c>
      <c r="C78" s="15">
        <v>561846.92377000197</v>
      </c>
      <c r="D78" s="15">
        <v>613488.91256000497</v>
      </c>
      <c r="E78" s="10">
        <f t="shared" si="4"/>
        <v>51641.988790003001</v>
      </c>
      <c r="F78" s="14">
        <f t="shared" si="5"/>
        <v>9.1914695275866987E-2</v>
      </c>
    </row>
    <row r="79" spans="1:6" ht="16.5" customHeight="1" x14ac:dyDescent="0.3">
      <c r="A79" s="19">
        <v>74</v>
      </c>
      <c r="B79" s="18" t="s">
        <v>27</v>
      </c>
      <c r="C79" s="15">
        <v>59137.1658899998</v>
      </c>
      <c r="D79" s="15">
        <v>82214.438590000602</v>
      </c>
      <c r="E79" s="10">
        <f t="shared" si="4"/>
        <v>23077.272700000802</v>
      </c>
      <c r="F79" s="14">
        <f t="shared" si="5"/>
        <v>0.39023298382148558</v>
      </c>
    </row>
    <row r="80" spans="1:6" ht="16.5" customHeight="1" x14ac:dyDescent="0.3">
      <c r="A80" s="19">
        <v>75</v>
      </c>
      <c r="B80" s="18" t="s">
        <v>26</v>
      </c>
      <c r="C80" s="15">
        <v>12700.670599999999</v>
      </c>
      <c r="D80" s="15">
        <v>12445.624589999999</v>
      </c>
      <c r="E80" s="10">
        <f t="shared" si="4"/>
        <v>-255.04601000000002</v>
      </c>
      <c r="F80" s="14">
        <f t="shared" si="5"/>
        <v>-2.0081302636098603E-2</v>
      </c>
    </row>
    <row r="81" spans="1:6" ht="16.5" customHeight="1" x14ac:dyDescent="0.3">
      <c r="A81" s="19">
        <v>76</v>
      </c>
      <c r="B81" s="18" t="s">
        <v>25</v>
      </c>
      <c r="C81" s="15">
        <v>238593.407180001</v>
      </c>
      <c r="D81" s="15">
        <v>294056.33265</v>
      </c>
      <c r="E81" s="10">
        <f t="shared" si="4"/>
        <v>55462.925469998998</v>
      </c>
      <c r="F81" s="14">
        <f t="shared" si="5"/>
        <v>0.23245791292194568</v>
      </c>
    </row>
    <row r="82" spans="1:6" ht="16.5" customHeight="1" x14ac:dyDescent="0.3">
      <c r="A82" s="19">
        <v>78</v>
      </c>
      <c r="B82" s="18" t="s">
        <v>24</v>
      </c>
      <c r="C82" s="15">
        <v>528.87131000000011</v>
      </c>
      <c r="D82" s="15">
        <v>4615.2043400000002</v>
      </c>
      <c r="E82" s="10">
        <f t="shared" si="4"/>
        <v>4086.3330300000002</v>
      </c>
      <c r="F82" s="14">
        <f t="shared" si="5"/>
        <v>7.726516739960803</v>
      </c>
    </row>
    <row r="83" spans="1:6" ht="16.5" customHeight="1" x14ac:dyDescent="0.3">
      <c r="A83" s="19">
        <v>79</v>
      </c>
      <c r="B83" s="18" t="s">
        <v>23</v>
      </c>
      <c r="C83" s="15">
        <v>32104.260190000001</v>
      </c>
      <c r="D83" s="15">
        <v>31890.776089999999</v>
      </c>
      <c r="E83" s="10">
        <f t="shared" si="4"/>
        <v>-213.48410000000149</v>
      </c>
      <c r="F83" s="14">
        <f t="shared" si="5"/>
        <v>-6.6497124910076142E-3</v>
      </c>
    </row>
    <row r="84" spans="1:6" ht="16.5" customHeight="1" x14ac:dyDescent="0.3">
      <c r="A84" s="19">
        <v>80</v>
      </c>
      <c r="B84" s="18" t="s">
        <v>22</v>
      </c>
      <c r="C84" s="15">
        <v>1123.5901899999999</v>
      </c>
      <c r="D84" s="15">
        <v>1904.09582</v>
      </c>
      <c r="E84" s="10">
        <f t="shared" si="4"/>
        <v>780.50563000000011</v>
      </c>
      <c r="F84" s="14">
        <f t="shared" si="5"/>
        <v>0.69465329703528311</v>
      </c>
    </row>
    <row r="85" spans="1:6" ht="16.5" customHeight="1" x14ac:dyDescent="0.3">
      <c r="A85" s="19">
        <v>81</v>
      </c>
      <c r="B85" s="18" t="s">
        <v>21</v>
      </c>
      <c r="C85" s="15">
        <v>8687.7594600000011</v>
      </c>
      <c r="D85" s="15">
        <v>8420.1112400000002</v>
      </c>
      <c r="E85" s="10">
        <f t="shared" si="4"/>
        <v>-267.64822000000095</v>
      </c>
      <c r="F85" s="14">
        <f t="shared" si="5"/>
        <v>-3.0807508107504728E-2</v>
      </c>
    </row>
    <row r="86" spans="1:6" ht="16.5" customHeight="1" x14ac:dyDescent="0.3">
      <c r="A86" s="19">
        <v>82</v>
      </c>
      <c r="B86" s="18" t="s">
        <v>20</v>
      </c>
      <c r="C86" s="15">
        <v>167315.753949998</v>
      </c>
      <c r="D86" s="15">
        <v>167969.926409996</v>
      </c>
      <c r="E86" s="10">
        <f t="shared" si="4"/>
        <v>654.17245999799343</v>
      </c>
      <c r="F86" s="14">
        <f t="shared" si="5"/>
        <v>3.9098079203796409E-3</v>
      </c>
    </row>
    <row r="87" spans="1:6" ht="16.5" customHeight="1" x14ac:dyDescent="0.3">
      <c r="A87" s="19">
        <v>83</v>
      </c>
      <c r="B87" s="18" t="s">
        <v>19</v>
      </c>
      <c r="C87" s="15">
        <v>186834.821120001</v>
      </c>
      <c r="D87" s="15">
        <v>206204.90860999702</v>
      </c>
      <c r="E87" s="10">
        <f t="shared" si="4"/>
        <v>19370.087489996018</v>
      </c>
      <c r="F87" s="14">
        <f t="shared" si="5"/>
        <v>0.10367493261630777</v>
      </c>
    </row>
    <row r="88" spans="1:6" ht="16.5" customHeight="1" x14ac:dyDescent="0.3">
      <c r="A88" s="19">
        <v>84</v>
      </c>
      <c r="B88" s="18" t="s">
        <v>18</v>
      </c>
      <c r="C88" s="15">
        <v>3432263.7191699902</v>
      </c>
      <c r="D88" s="15">
        <v>3713048.5604898301</v>
      </c>
      <c r="E88" s="10">
        <f t="shared" si="4"/>
        <v>280784.84131983994</v>
      </c>
      <c r="F88" s="14">
        <f t="shared" si="5"/>
        <v>8.1807478764405944E-2</v>
      </c>
    </row>
    <row r="89" spans="1:6" ht="16.5" customHeight="1" x14ac:dyDescent="0.3">
      <c r="A89" s="19">
        <v>85</v>
      </c>
      <c r="B89" s="18" t="s">
        <v>17</v>
      </c>
      <c r="C89" s="15">
        <v>2593359.75583003</v>
      </c>
      <c r="D89" s="15">
        <v>2679752.2573600202</v>
      </c>
      <c r="E89" s="10">
        <f t="shared" si="4"/>
        <v>86392.50152999023</v>
      </c>
      <c r="F89" s="14">
        <f t="shared" si="5"/>
        <v>3.331296451862286E-2</v>
      </c>
    </row>
    <row r="90" spans="1:6" ht="16.5" customHeight="1" x14ac:dyDescent="0.3">
      <c r="A90" s="19">
        <v>86</v>
      </c>
      <c r="B90" s="18" t="s">
        <v>16</v>
      </c>
      <c r="C90" s="15">
        <v>24916.329899999997</v>
      </c>
      <c r="D90" s="15">
        <v>16648.16951</v>
      </c>
      <c r="E90" s="10">
        <f t="shared" si="4"/>
        <v>-8268.1603899999973</v>
      </c>
      <c r="F90" s="14">
        <f t="shared" si="5"/>
        <v>-0.3318370090291668</v>
      </c>
    </row>
    <row r="91" spans="1:6" ht="16.5" customHeight="1" x14ac:dyDescent="0.3">
      <c r="A91" s="19">
        <v>87</v>
      </c>
      <c r="B91" s="18" t="s">
        <v>15</v>
      </c>
      <c r="C91" s="15">
        <v>4296354.1960899001</v>
      </c>
      <c r="D91" s="15">
        <v>4999702.7114699101</v>
      </c>
      <c r="E91" s="10">
        <f t="shared" si="4"/>
        <v>703348.51538001001</v>
      </c>
      <c r="F91" s="14">
        <f t="shared" si="5"/>
        <v>0.16370822406125768</v>
      </c>
    </row>
    <row r="92" spans="1:6" ht="16.5" customHeight="1" x14ac:dyDescent="0.3">
      <c r="A92" s="19">
        <v>88</v>
      </c>
      <c r="B92" s="18" t="s">
        <v>14</v>
      </c>
      <c r="C92" s="15">
        <v>10625.46516</v>
      </c>
      <c r="D92" s="15">
        <v>5648.6687899999997</v>
      </c>
      <c r="E92" s="10">
        <f t="shared" si="4"/>
        <v>-4976.79637</v>
      </c>
      <c r="F92" s="14">
        <f t="shared" si="5"/>
        <v>-0.46838385850017694</v>
      </c>
    </row>
    <row r="93" spans="1:6" ht="16.5" customHeight="1" x14ac:dyDescent="0.3">
      <c r="A93" s="19">
        <v>89</v>
      </c>
      <c r="B93" s="18" t="s">
        <v>13</v>
      </c>
      <c r="C93" s="15">
        <v>4210.8527999999997</v>
      </c>
      <c r="D93" s="15">
        <v>17822.253089999998</v>
      </c>
      <c r="E93" s="10">
        <f t="shared" si="4"/>
        <v>13611.400289999998</v>
      </c>
      <c r="F93" s="14">
        <f t="shared" si="5"/>
        <v>3.2324569241651</v>
      </c>
    </row>
    <row r="94" spans="1:6" ht="16.5" customHeight="1" x14ac:dyDescent="0.3">
      <c r="A94" s="19">
        <v>90</v>
      </c>
      <c r="B94" s="18" t="s">
        <v>12</v>
      </c>
      <c r="C94" s="15">
        <v>589224.80257000099</v>
      </c>
      <c r="D94" s="15">
        <v>673804.10051000502</v>
      </c>
      <c r="E94" s="10">
        <f t="shared" si="4"/>
        <v>84579.297940004035</v>
      </c>
      <c r="F94" s="14">
        <f t="shared" si="5"/>
        <v>0.14354334300100319</v>
      </c>
    </row>
    <row r="95" spans="1:6" x14ac:dyDescent="0.3">
      <c r="A95" s="19">
        <v>91</v>
      </c>
      <c r="B95" s="18" t="s">
        <v>11</v>
      </c>
      <c r="C95" s="15">
        <v>10562.910089999999</v>
      </c>
      <c r="D95" s="15">
        <v>15595.8056599999</v>
      </c>
      <c r="E95" s="10">
        <f t="shared" si="4"/>
        <v>5032.8955699999005</v>
      </c>
      <c r="F95" s="14">
        <f t="shared" si="5"/>
        <v>0.4764686556183591</v>
      </c>
    </row>
    <row r="96" spans="1:6" x14ac:dyDescent="0.3">
      <c r="A96" s="19">
        <v>92</v>
      </c>
      <c r="B96" s="18" t="s">
        <v>10</v>
      </c>
      <c r="C96" s="15">
        <v>5072.4205299999903</v>
      </c>
      <c r="D96" s="15">
        <v>5229.1998700000004</v>
      </c>
      <c r="E96" s="10">
        <f t="shared" si="4"/>
        <v>156.77934000001005</v>
      </c>
      <c r="F96" s="14">
        <f t="shared" si="5"/>
        <v>3.0908190492638501E-2</v>
      </c>
    </row>
    <row r="97" spans="1:6" x14ac:dyDescent="0.3">
      <c r="A97" s="19">
        <v>93</v>
      </c>
      <c r="B97" s="18" t="s">
        <v>112</v>
      </c>
      <c r="C97" s="15">
        <v>25233.7173</v>
      </c>
      <c r="D97" s="15">
        <v>35209.954130000006</v>
      </c>
      <c r="E97" s="10">
        <f t="shared" ref="E97" si="6">D97-C97</f>
        <v>9976.2368300000053</v>
      </c>
      <c r="F97" s="14">
        <f t="shared" ref="F97" si="7">E97/C97</f>
        <v>0.395353435698513</v>
      </c>
    </row>
    <row r="98" spans="1:6" ht="25.5" x14ac:dyDescent="0.3">
      <c r="A98" s="19">
        <v>94</v>
      </c>
      <c r="B98" s="18" t="s">
        <v>9</v>
      </c>
      <c r="C98" s="15">
        <v>221607.70396999698</v>
      </c>
      <c r="D98" s="15">
        <v>240186.68256000598</v>
      </c>
      <c r="E98" s="10">
        <f t="shared" si="4"/>
        <v>18578.978590009006</v>
      </c>
      <c r="F98" s="14">
        <f t="shared" si="5"/>
        <v>8.3837241472996704E-2</v>
      </c>
    </row>
    <row r="99" spans="1:6" x14ac:dyDescent="0.3">
      <c r="A99" s="19">
        <v>95</v>
      </c>
      <c r="B99" s="18" t="s">
        <v>8</v>
      </c>
      <c r="C99" s="15">
        <v>163393.85814</v>
      </c>
      <c r="D99" s="15">
        <v>167165.99224000002</v>
      </c>
      <c r="E99" s="10">
        <f t="shared" si="4"/>
        <v>3772.1341000000248</v>
      </c>
      <c r="F99" s="14">
        <f t="shared" si="5"/>
        <v>2.3086143769051371E-2</v>
      </c>
    </row>
    <row r="100" spans="1:6" x14ac:dyDescent="0.3">
      <c r="A100" s="19">
        <v>96</v>
      </c>
      <c r="B100" s="18" t="s">
        <v>7</v>
      </c>
      <c r="C100" s="15">
        <v>179822.05494999999</v>
      </c>
      <c r="D100" s="15">
        <v>172623.597699998</v>
      </c>
      <c r="E100" s="10">
        <f t="shared" si="4"/>
        <v>-7198.4572500019858</v>
      </c>
      <c r="F100" s="14">
        <f t="shared" si="5"/>
        <v>-4.0031003160338349E-2</v>
      </c>
    </row>
    <row r="101" spans="1:6" x14ac:dyDescent="0.3">
      <c r="A101" s="17">
        <v>97</v>
      </c>
      <c r="B101" s="16" t="s">
        <v>6</v>
      </c>
      <c r="C101" s="15">
        <v>789.89553999999998</v>
      </c>
      <c r="D101" s="15">
        <v>79.463759999999994</v>
      </c>
      <c r="E101" s="10">
        <f t="shared" si="4"/>
        <v>-710.43178</v>
      </c>
      <c r="F101" s="14">
        <f t="shared" si="5"/>
        <v>-0.89939965985882131</v>
      </c>
    </row>
    <row r="102" spans="1:6" x14ac:dyDescent="0.3">
      <c r="A102" s="13">
        <v>99</v>
      </c>
      <c r="B102" s="12" t="s">
        <v>4</v>
      </c>
      <c r="C102" s="11">
        <v>252974.38750000001</v>
      </c>
      <c r="D102" s="11">
        <v>360970.80387999897</v>
      </c>
      <c r="E102" s="10">
        <f t="shared" si="4"/>
        <v>107996.41637999896</v>
      </c>
      <c r="F102" s="9">
        <f t="shared" si="5"/>
        <v>0.42690652380766791</v>
      </c>
    </row>
    <row r="103" spans="1:6" x14ac:dyDescent="0.3">
      <c r="A103" s="8"/>
      <c r="B103" s="7" t="s">
        <v>5</v>
      </c>
      <c r="C103" s="6">
        <f>SUM(C6:C102)</f>
        <v>32945731.294899885</v>
      </c>
      <c r="D103" s="6">
        <f>SUM(D6:D102)</f>
        <v>34699786.259839766</v>
      </c>
      <c r="E103" s="5">
        <f t="shared" ref="E103" si="8">D103-C103</f>
        <v>1754054.9649398811</v>
      </c>
      <c r="F103" s="4">
        <f t="shared" ref="F103" si="9">E103/C103</f>
        <v>5.3240735476143913E-2</v>
      </c>
    </row>
    <row r="104" spans="1:6" ht="18" x14ac:dyDescent="0.3">
      <c r="A104" s="3"/>
    </row>
  </sheetData>
  <mergeCells count="6">
    <mergeCell ref="A1:F1"/>
    <mergeCell ref="A3:A5"/>
    <mergeCell ref="B3:B5"/>
    <mergeCell ref="C3:C5"/>
    <mergeCell ref="D3:D5"/>
    <mergeCell ref="E3:F4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знаки</vt:lpstr>
      <vt:lpstr>'2 знаки'!Область_печати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2025-08-06T07:12:23Z</dcterms:modified>
</cp:coreProperties>
</file>