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8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<sst xmlns="http://schemas.openxmlformats.org/spreadsheetml/2006/main" count="20" uniqueCount="20">
  <si>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</si>
  <si>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</si>
  <si>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</si>
  <si>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</si>
  <si>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</si>
  <si>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</si>
  <si>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</si>
  <si>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</si>
  <si>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</si>
  <si>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</si>
  <si>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</si>
  <si>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</si>
  <si>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</si>
  <si>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</si>
  <si>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</si>
  <si>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</si>
  <si>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</si>
  <si>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Оподаткований імпорт за галузевою структурою за січень-серпень 2025 року</t>
  </si>
  <si>
    <t>січень-серпень 2024 р.</t>
  </si>
  <si>
    <t>січень-серпень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</si>
</sst>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3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A2" sqref="A2"/>
    </sheetView>
  </sheetViews>
  <sheetFormatPr defaultRowHeight="15" x14ac:dyDescent="0.25"/>
  <cols>
    <col min="1" max="1" width="47" customWidth="1"/>
    <col min="2" max="3" width="19" customWidth="1"/>
    <col min="4" max="4" width="12.7109375" customWidth="1"/>
    <col min="5" max="5" width="9.28515625" customWidth="1"/>
    <col min="6" max="6" width="13.28515625" customWidth="1"/>
  </cols>
  <sheetData>
    <row r="1" spans="1:6" s="1" customFormat="1" ht="33.75" customHeight="1" x14ac:dyDescent="0.25">
      <c r="A1" s="20" t="s">
        <v>17</v>
      </c>
      <c r="B1" s="20"/>
      <c r="C1" s="20"/>
      <c r="D1" s="20"/>
      <c r="E1" s="20"/>
    </row>
    <row r="2" spans="1:6" x14ac:dyDescent="0.25">
      <c r="E2" s="19" t="s">
        <v>0</v>
      </c>
    </row>
    <row r="3" spans="1:6" x14ac:dyDescent="0.25">
      <c r="A3" s="21" t="s">
        <v>1</v>
      </c>
      <c r="B3" s="22" t="s">
        <v>18</v>
      </c>
      <c r="C3" s="23" t="s">
        <v>19</v>
      </c>
      <c r="D3" s="21" t="s">
        <v>2</v>
      </c>
      <c r="E3" s="21"/>
    </row>
    <row r="4" spans="1:6" x14ac:dyDescent="0.25">
      <c r="A4" s="21"/>
      <c r="B4" s="22"/>
      <c r="C4" s="23"/>
      <c r="D4" s="2" t="s">
        <v>3</v>
      </c>
      <c r="E4" s="2" t="s">
        <v>4</v>
      </c>
    </row>
    <row r="5" spans="1:6" x14ac:dyDescent="0.25">
      <c r="A5" s="3" t="s">
        <v>5</v>
      </c>
      <c r="B5" s="4">
        <v>4761804.02110036</v>
      </c>
      <c r="C5" s="5">
        <v>5441758.6972600399</v>
      </c>
      <c r="D5" s="14">
        <f>C5-B5</f>
        <v>679954.67615967989</v>
      </c>
      <c r="E5" s="15">
        <f>D5/B5</f>
        <v>0.14279350287132472</v>
      </c>
      <c r="F5" s="18"/>
    </row>
    <row r="6" spans="1:6" x14ac:dyDescent="0.25">
      <c r="A6" s="6" t="s">
        <v>6</v>
      </c>
      <c r="B6" s="7">
        <v>178525.91639</v>
      </c>
      <c r="C6" s="8">
        <v>129817.308559999</v>
      </c>
      <c r="D6" s="16">
        <f t="shared" ref="D6:D16" si="0">C6-B6</f>
        <v>-48708.607830000998</v>
      </c>
      <c r="E6" s="17">
        <f t="shared" ref="E6:E16" si="1">D6/B6</f>
        <v>-0.27283774151644336</v>
      </c>
      <c r="F6" s="18"/>
    </row>
    <row r="7" spans="1:6" x14ac:dyDescent="0.25">
      <c r="A7" s="6" t="s">
        <v>7</v>
      </c>
      <c r="B7" s="7">
        <v>6423677.02599994</v>
      </c>
      <c r="C7" s="8">
        <v>5734843.7928599995</v>
      </c>
      <c r="D7" s="16">
        <f t="shared" si="0"/>
        <v>-688833.23313994054</v>
      </c>
      <c r="E7" s="17">
        <f t="shared" si="1"/>
        <v>-0.10723347863721612</v>
      </c>
      <c r="F7" s="18"/>
    </row>
    <row r="8" spans="1:6" x14ac:dyDescent="0.25">
      <c r="A8" s="6" t="s">
        <v>8</v>
      </c>
      <c r="B8" s="7">
        <v>7604927.4631301099</v>
      </c>
      <c r="C8" s="8">
        <v>7987124.4095700402</v>
      </c>
      <c r="D8" s="16">
        <f t="shared" si="0"/>
        <v>382196.94643993024</v>
      </c>
      <c r="E8" s="17">
        <f t="shared" si="1"/>
        <v>5.0256488085242287E-2</v>
      </c>
      <c r="F8" s="18"/>
    </row>
    <row r="9" spans="1:6" x14ac:dyDescent="0.25">
      <c r="A9" s="6" t="s">
        <v>9</v>
      </c>
      <c r="B9" s="7">
        <v>109175.24648</v>
      </c>
      <c r="C9" s="8">
        <v>109313.06257000101</v>
      </c>
      <c r="D9" s="16">
        <f t="shared" si="0"/>
        <v>137.81609000101162</v>
      </c>
      <c r="E9" s="17">
        <f t="shared" si="1"/>
        <v>1.2623382538115761E-3</v>
      </c>
      <c r="F9" s="18"/>
    </row>
    <row r="10" spans="1:6" x14ac:dyDescent="0.25">
      <c r="A10" s="6" t="s">
        <v>10</v>
      </c>
      <c r="B10" s="7">
        <v>698650.44146999798</v>
      </c>
      <c r="C10" s="8">
        <v>697709.25121999707</v>
      </c>
      <c r="D10" s="16">
        <f t="shared" si="0"/>
        <v>-941.19025000091642</v>
      </c>
      <c r="E10" s="17">
        <f t="shared" si="1"/>
        <v>-1.3471547345201725E-3</v>
      </c>
      <c r="F10" s="18"/>
    </row>
    <row r="11" spans="1:6" x14ac:dyDescent="0.25">
      <c r="A11" s="6" t="s">
        <v>11</v>
      </c>
      <c r="B11" s="7">
        <v>1628409.4072799599</v>
      </c>
      <c r="C11" s="8">
        <v>1644935.3114698501</v>
      </c>
      <c r="D11" s="16">
        <f t="shared" si="0"/>
        <v>16525.904189890251</v>
      </c>
      <c r="E11" s="17">
        <f t="shared" si="1"/>
        <v>1.0148494669712431E-2</v>
      </c>
      <c r="F11" s="18"/>
    </row>
    <row r="12" spans="1:6" x14ac:dyDescent="0.25">
      <c r="A12" s="6" t="s">
        <v>12</v>
      </c>
      <c r="B12" s="7">
        <v>453128.52386000199</v>
      </c>
      <c r="C12" s="8">
        <v>454561.99433000101</v>
      </c>
      <c r="D12" s="16">
        <f t="shared" si="0"/>
        <v>1433.4704699990107</v>
      </c>
      <c r="E12" s="17">
        <f t="shared" si="1"/>
        <v>3.1634964353775574E-3</v>
      </c>
      <c r="F12" s="18"/>
    </row>
    <row r="13" spans="1:6" x14ac:dyDescent="0.25">
      <c r="A13" s="6" t="s">
        <v>13</v>
      </c>
      <c r="B13" s="7">
        <v>2430815.2822398799</v>
      </c>
      <c r="C13" s="8">
        <v>2708541.8800100498</v>
      </c>
      <c r="D13" s="16">
        <f t="shared" si="0"/>
        <v>277726.59777016984</v>
      </c>
      <c r="E13" s="17">
        <f t="shared" si="1"/>
        <v>0.1142524484683419</v>
      </c>
      <c r="F13" s="18"/>
    </row>
    <row r="14" spans="1:6" x14ac:dyDescent="0.25">
      <c r="A14" s="6" t="s">
        <v>14</v>
      </c>
      <c r="B14" s="7">
        <v>12436281.5766713</v>
      </c>
      <c r="C14" s="8">
        <v>13941326.4029718</v>
      </c>
      <c r="D14" s="16">
        <f t="shared" si="0"/>
        <v>1505044.8263005</v>
      </c>
      <c r="E14" s="17">
        <f t="shared" si="1"/>
        <v>0.12102048486291517</v>
      </c>
      <c r="F14" s="18"/>
    </row>
    <row r="15" spans="1:6" x14ac:dyDescent="0.25">
      <c r="A15" s="6" t="s">
        <v>15</v>
      </c>
      <c r="B15" s="7">
        <v>1058653.91582</v>
      </c>
      <c r="C15" s="8">
        <v>1168967.28029999</v>
      </c>
      <c r="D15" s="16">
        <f t="shared" si="0"/>
        <v>110313.36447998998</v>
      </c>
      <c r="E15" s="17">
        <f t="shared" si="1"/>
        <v>0.10420153633923389</v>
      </c>
      <c r="F15" s="18"/>
    </row>
    <row r="16" spans="1:6" x14ac:dyDescent="0.25">
      <c r="A16" s="9" t="s">
        <v>16</v>
      </c>
      <c r="B16" s="10">
        <f>SUM(B5:B15)</f>
        <v>37784048.820441552</v>
      </c>
      <c r="C16" s="11">
        <f>SUM(C5:C15)</f>
        <v>40018899.39112176</v>
      </c>
      <c r="D16" s="12">
        <f t="shared" si="0"/>
        <v>2234850.5706802085</v>
      </c>
      <c r="E16" s="13">
        <f t="shared" si="1"/>
        <v>5.9147990764587724E-2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2025-09-04T10:16:39Z</dcterms:modified>
</cp:coreProperties>
</file>