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5 Планові\09\"/>
    </mc:Choice>
  </mc:AlternateContent>
  <bookViews>
    <workbookView xWindow="0" yWindow="0" windowWidth="15360" windowHeight="8685"/>
  </bookViews>
  <sheets>
    <sheet name="2 знаки" sheetId="2" r:id="rId1"/>
  </sheets>
  <definedNames>
    <definedName name="_xlnm.Print_Area" localSheetId="0">'2 знаки'!$A$1:$F$104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2" l="1"/>
  <c r="F97" i="2" s="1"/>
  <c r="E32" i="2" l="1"/>
  <c r="F32" i="2" s="1"/>
  <c r="E28" i="2"/>
  <c r="F28" i="2" s="1"/>
  <c r="E16" i="2"/>
  <c r="F16" i="2" s="1"/>
  <c r="E12" i="2"/>
  <c r="F12" i="2" s="1"/>
  <c r="E102" i="2"/>
  <c r="F102" i="2" s="1"/>
  <c r="E100" i="2"/>
  <c r="F100" i="2" s="1"/>
  <c r="E53" i="2"/>
  <c r="F53" i="2" s="1"/>
  <c r="E41" i="2"/>
  <c r="F41" i="2" s="1"/>
  <c r="E69" i="2"/>
  <c r="F69" i="2" s="1"/>
  <c r="E57" i="2"/>
  <c r="F57" i="2" s="1"/>
  <c r="E96" i="2"/>
  <c r="F96" i="2" s="1"/>
  <c r="E94" i="2"/>
  <c r="F94" i="2" s="1"/>
  <c r="E92" i="2"/>
  <c r="F92" i="2" s="1"/>
  <c r="E80" i="2"/>
  <c r="F80" i="2" s="1"/>
  <c r="E76" i="2"/>
  <c r="F76" i="2" s="1"/>
  <c r="E37" i="2"/>
  <c r="F37" i="2" s="1"/>
  <c r="E25" i="2"/>
  <c r="F25" i="2" s="1"/>
  <c r="C103" i="2"/>
  <c r="E89" i="2"/>
  <c r="F89" i="2" s="1"/>
  <c r="E64" i="2"/>
  <c r="F64" i="2" s="1"/>
  <c r="E60" i="2"/>
  <c r="F60" i="2" s="1"/>
  <c r="E85" i="2"/>
  <c r="F85" i="2" s="1"/>
  <c r="E73" i="2"/>
  <c r="F73" i="2" s="1"/>
  <c r="E48" i="2"/>
  <c r="F48" i="2" s="1"/>
  <c r="E44" i="2"/>
  <c r="F44" i="2" s="1"/>
  <c r="E21" i="2"/>
  <c r="F21" i="2" s="1"/>
  <c r="E101" i="2"/>
  <c r="F101" i="2" s="1"/>
  <c r="E99" i="2"/>
  <c r="F99" i="2" s="1"/>
  <c r="E88" i="2"/>
  <c r="F88" i="2" s="1"/>
  <c r="E81" i="2"/>
  <c r="F81" i="2" s="1"/>
  <c r="E72" i="2"/>
  <c r="F72" i="2" s="1"/>
  <c r="E65" i="2"/>
  <c r="F65" i="2" s="1"/>
  <c r="E56" i="2"/>
  <c r="F56" i="2" s="1"/>
  <c r="E49" i="2"/>
  <c r="F49" i="2" s="1"/>
  <c r="E40" i="2"/>
  <c r="F40" i="2" s="1"/>
  <c r="E33" i="2"/>
  <c r="F33" i="2" s="1"/>
  <c r="E24" i="2"/>
  <c r="F24" i="2" s="1"/>
  <c r="E17" i="2"/>
  <c r="F17" i="2" s="1"/>
  <c r="E8" i="2"/>
  <c r="F8" i="2" s="1"/>
  <c r="E98" i="2"/>
  <c r="F98" i="2" s="1"/>
  <c r="E95" i="2"/>
  <c r="F95" i="2" s="1"/>
  <c r="E93" i="2"/>
  <c r="F93" i="2" s="1"/>
  <c r="E91" i="2"/>
  <c r="F91" i="2" s="1"/>
  <c r="E84" i="2"/>
  <c r="F84" i="2" s="1"/>
  <c r="E77" i="2"/>
  <c r="F77" i="2" s="1"/>
  <c r="E68" i="2"/>
  <c r="F68" i="2" s="1"/>
  <c r="E61" i="2"/>
  <c r="F61" i="2" s="1"/>
  <c r="E52" i="2"/>
  <c r="F52" i="2" s="1"/>
  <c r="E45" i="2"/>
  <c r="F45" i="2" s="1"/>
  <c r="E36" i="2"/>
  <c r="F36" i="2" s="1"/>
  <c r="E29" i="2"/>
  <c r="F29" i="2" s="1"/>
  <c r="E20" i="2"/>
  <c r="F20" i="2" s="1"/>
  <c r="E13" i="2"/>
  <c r="F13" i="2" s="1"/>
  <c r="E9" i="2"/>
  <c r="F9" i="2" s="1"/>
  <c r="E90" i="2"/>
  <c r="F90" i="2" s="1"/>
  <c r="E86" i="2"/>
  <c r="F86" i="2" s="1"/>
  <c r="E82" i="2"/>
  <c r="F82" i="2" s="1"/>
  <c r="E78" i="2"/>
  <c r="F78" i="2" s="1"/>
  <c r="E74" i="2"/>
  <c r="F74" i="2" s="1"/>
  <c r="E70" i="2"/>
  <c r="F70" i="2" s="1"/>
  <c r="E66" i="2"/>
  <c r="F66" i="2" s="1"/>
  <c r="E62" i="2"/>
  <c r="F62" i="2" s="1"/>
  <c r="E58" i="2"/>
  <c r="F58" i="2" s="1"/>
  <c r="E54" i="2"/>
  <c r="F54" i="2" s="1"/>
  <c r="E50" i="2"/>
  <c r="F50" i="2" s="1"/>
  <c r="E46" i="2"/>
  <c r="F46" i="2" s="1"/>
  <c r="E42" i="2"/>
  <c r="F42" i="2" s="1"/>
  <c r="E38" i="2"/>
  <c r="F38" i="2" s="1"/>
  <c r="E34" i="2"/>
  <c r="F34" i="2" s="1"/>
  <c r="E30" i="2"/>
  <c r="F30" i="2" s="1"/>
  <c r="E26" i="2"/>
  <c r="F26" i="2" s="1"/>
  <c r="E22" i="2"/>
  <c r="F22" i="2" s="1"/>
  <c r="E18" i="2"/>
  <c r="F18" i="2" s="1"/>
  <c r="E14" i="2"/>
  <c r="F14" i="2" s="1"/>
  <c r="E10" i="2"/>
  <c r="F10" i="2" s="1"/>
  <c r="E6" i="2"/>
  <c r="F6" i="2" s="1"/>
  <c r="D103" i="2"/>
  <c r="E87" i="2"/>
  <c r="F87" i="2" s="1"/>
  <c r="E83" i="2"/>
  <c r="F83" i="2" s="1"/>
  <c r="E79" i="2"/>
  <c r="F79" i="2" s="1"/>
  <c r="E75" i="2"/>
  <c r="F75" i="2" s="1"/>
  <c r="E71" i="2"/>
  <c r="F71" i="2" s="1"/>
  <c r="E67" i="2"/>
  <c r="F67" i="2" s="1"/>
  <c r="E63" i="2"/>
  <c r="F63" i="2" s="1"/>
  <c r="E59" i="2"/>
  <c r="F59" i="2" s="1"/>
  <c r="E55" i="2"/>
  <c r="F55" i="2" s="1"/>
  <c r="E51" i="2"/>
  <c r="F51" i="2" s="1"/>
  <c r="E47" i="2"/>
  <c r="F47" i="2" s="1"/>
  <c r="E43" i="2"/>
  <c r="F43" i="2" s="1"/>
  <c r="E39" i="2"/>
  <c r="F39" i="2" s="1"/>
  <c r="E35" i="2"/>
  <c r="F35" i="2" s="1"/>
  <c r="E31" i="2"/>
  <c r="F31" i="2" s="1"/>
  <c r="E27" i="2"/>
  <c r="F27" i="2" s="1"/>
  <c r="E23" i="2"/>
  <c r="F23" i="2" s="1"/>
  <c r="E19" i="2"/>
  <c r="F19" i="2" s="1"/>
  <c r="E15" i="2"/>
  <c r="F15" i="2" s="1"/>
  <c r="E11" i="2"/>
  <c r="F11" i="2" s="1"/>
  <c r="E7" i="2"/>
  <c r="F7" i="2" s="1"/>
  <c r="E103" i="2" l="1"/>
  <c r="F103" i="2" s="1"/>
</calcChain>
</file>

<file path=xl/sharedStrings.xml><?xml version="1.0" encoding="utf-8"?>
<sst xmlns="http://schemas.openxmlformats.org/spreadsheetml/2006/main" count="116" uniqueCount="116">
  <si>
    <t xml:space="preserve"> (тис. дол. США)</t>
  </si>
  <si>
    <t>Темпи росту</t>
  </si>
  <si>
    <t>абс.</t>
  </si>
  <si>
    <t>відн. (%)</t>
  </si>
  <si>
    <t>Інші товари</t>
  </si>
  <si>
    <t>Всього</t>
  </si>
  <si>
    <t>Твори мистецтва, предмети колекціонування та антикваріат</t>
  </si>
  <si>
    <t>Різні готові вироби</t>
  </si>
  <si>
    <t>Іграшки, ігри та спортивний інвентар</t>
  </si>
  <si>
    <t>Меблі; постільні речі, матраци, світильники; збірні будівельні конструкції</t>
  </si>
  <si>
    <t>Музичні інструменти</t>
  </si>
  <si>
    <t>Годинники</t>
  </si>
  <si>
    <t>Прилади та апарати оптичні</t>
  </si>
  <si>
    <t>Судна, човни та інші плавучі засоби</t>
  </si>
  <si>
    <t>Літальні та космічні апарати</t>
  </si>
  <si>
    <t>Засоби наземного транспорту</t>
  </si>
  <si>
    <t>Залізничний та трамвайний рухомий склад</t>
  </si>
  <si>
    <t>Електричні машини та обладнання; відео- та аудіоапаратура</t>
  </si>
  <si>
    <t>Реактори, котли, машини, обладнання</t>
  </si>
  <si>
    <t>Інші вироби з недорогоцінних металів</t>
  </si>
  <si>
    <t>Інструменти, столові вироби з недорогоцінних металів</t>
  </si>
  <si>
    <t>Інші недорогоцінні метали; металокераміка</t>
  </si>
  <si>
    <t>Олово і вироби з нього</t>
  </si>
  <si>
    <t>Цинк і вироби з нього</t>
  </si>
  <si>
    <t>Свинець і вироби з нього</t>
  </si>
  <si>
    <t>Алюміній і вироби з нього</t>
  </si>
  <si>
    <t>Нікель і вироби з нього</t>
  </si>
  <si>
    <t xml:space="preserve">Мідь і вироби з неї </t>
  </si>
  <si>
    <t>Вироби з чорних металів</t>
  </si>
  <si>
    <t>Чорні метали</t>
  </si>
  <si>
    <t>Перли, дорогоцінне каміння, метали; біжутерія; монети</t>
  </si>
  <si>
    <t>Скло та вироби із скла</t>
  </si>
  <si>
    <t>Керамічні вироби</t>
  </si>
  <si>
    <t>Вироби з каменю, гіпсу, цементу, азбесту, слюди</t>
  </si>
  <si>
    <t>Пір'я та пух; штучні квіти; вироби з волосся людини</t>
  </si>
  <si>
    <t>Парасольки, батоги, хлисти</t>
  </si>
  <si>
    <t>Головні убори та їх частини</t>
  </si>
  <si>
    <t>Взуття, гетри та їх частини</t>
  </si>
  <si>
    <t>Інші готові текстильні вироби</t>
  </si>
  <si>
    <t>Одяг текстильний</t>
  </si>
  <si>
    <t>Одяг трикотажний</t>
  </si>
  <si>
    <t>Трикотажні полотна</t>
  </si>
  <si>
    <t>Текстильні матеріали та вироби технічного призначення</t>
  </si>
  <si>
    <t>Спеціальні тканини; мережива; гобелени; вишивка</t>
  </si>
  <si>
    <t>Килими та інші текстильні покриття для підлоги</t>
  </si>
  <si>
    <t>Вата, повсть; шпагати, мотузки, троси та канати і вироби з них</t>
  </si>
  <si>
    <t>Синтетичні або штучні штапельні волокна</t>
  </si>
  <si>
    <t>Нитки синтетичні або штучні</t>
  </si>
  <si>
    <t>Інші рослинні текстильні волокна</t>
  </si>
  <si>
    <t>Бавовна</t>
  </si>
  <si>
    <t>Вовна</t>
  </si>
  <si>
    <t>Шовк</t>
  </si>
  <si>
    <t>Друкована продукція</t>
  </si>
  <si>
    <t>Папір і картон; вироби з них</t>
  </si>
  <si>
    <t>Маса з деревини або з целюлози; папір або картон з макулатури</t>
  </si>
  <si>
    <t>Вироби із соломи та інших матеріалів для плетіння</t>
  </si>
  <si>
    <t>Корок та вироби з нього</t>
  </si>
  <si>
    <t>Деревина і вироби з деревини, деревне вугілля</t>
  </si>
  <si>
    <t>Хутро; вироби з нього</t>
  </si>
  <si>
    <t>Вироби із шкіри</t>
  </si>
  <si>
    <t>Шкури необроблені і шкіра вичинена</t>
  </si>
  <si>
    <t>Каучук, гума та вироби з них</t>
  </si>
  <si>
    <t>Пластмаси, полімерні матеріали та вироби з них</t>
  </si>
  <si>
    <t>Різноманітна хімічна продукція</t>
  </si>
  <si>
    <t>Фотографічні або кінематографічні товари</t>
  </si>
  <si>
    <t>Порох і вибухові речовини; піротехнічні вироби; сірники</t>
  </si>
  <si>
    <t>Білкові речовини; модифіковані крохмалі; клеї; ферменти</t>
  </si>
  <si>
    <t>Мило, поверхнево-активні органічні речовини, мийні засоби</t>
  </si>
  <si>
    <t>Парфумерні, косметичні та туалетні препарати</t>
  </si>
  <si>
    <t>Барвники, фарби і лаки; замазки; чорнило, туш</t>
  </si>
  <si>
    <t>Добрива</t>
  </si>
  <si>
    <t>Фармацевтична продукція</t>
  </si>
  <si>
    <t>Органічні хімічні сполуки</t>
  </si>
  <si>
    <t>Продукти неорганічної хімії</t>
  </si>
  <si>
    <t>Палива мінеральні; нафта і продукти її перегонки; бітумінозні речовини; воски мінеральні</t>
  </si>
  <si>
    <t>Руди, шлак і зола</t>
  </si>
  <si>
    <t>Сіль, сірка, землі та каміння, штукатурні матеріали, вапно та цемент</t>
  </si>
  <si>
    <t>Тютюн і промислові замінники тютюну</t>
  </si>
  <si>
    <t>Залишки харчової промисловості; корми для тварин</t>
  </si>
  <si>
    <t>Алкогольні і безалкогольні напої та оцет</t>
  </si>
  <si>
    <t>Різні харчові продукти</t>
  </si>
  <si>
    <t>Продукти переробки овочів, плодів, горіхів</t>
  </si>
  <si>
    <t>Готові продукти із зерна зернових культур, борошна, крохмалю або молока; борошняні кондитерські вироби</t>
  </si>
  <si>
    <t>Какао та продукти з нього</t>
  </si>
  <si>
    <t>Цукор і кондитерські вироби з цукру</t>
  </si>
  <si>
    <t>Готові харчові продукти з м'яса, риби або ракоподібних, молюсків</t>
  </si>
  <si>
    <t>Жири та олії; готові харчові жири; воски</t>
  </si>
  <si>
    <t>Рослинні матеріали</t>
  </si>
  <si>
    <t>Шелак; камеді, смоли та інші рослинні соки і екстракти</t>
  </si>
  <si>
    <t>Насіння і плоди олійних рослин; солома і фураж</t>
  </si>
  <si>
    <t>Борошно та крупи; солод; крохмалі; інулін</t>
  </si>
  <si>
    <t>Зернові культури</t>
  </si>
  <si>
    <t>Кава, чай, мате і прянощі</t>
  </si>
  <si>
    <t>09</t>
  </si>
  <si>
    <t>Їстівні плоди та горіхи</t>
  </si>
  <si>
    <t>08</t>
  </si>
  <si>
    <t>Овочі та деякі їстівні коренеплоди і бульби</t>
  </si>
  <si>
    <t>07</t>
  </si>
  <si>
    <t>Живі рослини, частини рослин</t>
  </si>
  <si>
    <t>06</t>
  </si>
  <si>
    <t>Інші продукти тваринного походження</t>
  </si>
  <si>
    <t>05</t>
  </si>
  <si>
    <t>Молоко та молочні продукти; яйця птиці; натуральний мед</t>
  </si>
  <si>
    <t>04</t>
  </si>
  <si>
    <t>Риба і ракоподібні, молюски та інші водяні безхребетні</t>
  </si>
  <si>
    <t>03</t>
  </si>
  <si>
    <t>М'ясо та їстівні субпродукти</t>
  </si>
  <si>
    <t>02</t>
  </si>
  <si>
    <t>Живі тварини</t>
  </si>
  <si>
    <t>01</t>
  </si>
  <si>
    <t xml:space="preserve"> Найменування товарної групи за УКТЗЕД</t>
  </si>
  <si>
    <t>Код</t>
  </si>
  <si>
    <t>Зброя, боєприпаси</t>
  </si>
  <si>
    <t>січень-вересень 2024 р.</t>
  </si>
  <si>
    <t>січень-вересень 2025 р.</t>
  </si>
  <si>
    <t xml:space="preserve"> Оподаткований імпорт за товарними групами за кодами УКТЗЕД за січень-вересень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</si>
</sst>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₴_-;\-* #,##0.00_₴_-;_-* &quot;-&quot;??_₴_-;_-@_-"/>
    <numFmt numFmtId="165" formatCode="_-* #,##0_₴_-;\-* #,##0_₴_-;_-* &quot;-&quot;??_₴_-;_-@_-"/>
    <numFmt numFmtId="166" formatCode="#,##0_ ;\-#,##0\ "/>
    <numFmt numFmtId="167" formatCode="#,##0.0_ ;\-#,##0.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9" fontId="3" fillId="0" borderId="1" xfId="2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9" fontId="4" fillId="0" borderId="3" xfId="2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9" fontId="4" fillId="0" borderId="7" xfId="2" applyFont="1" applyBorder="1" applyAlignment="1">
      <alignment horizontal="right" vertical="center" wrapText="1"/>
    </xf>
    <xf numFmtId="165" fontId="4" fillId="3" borderId="8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9.140625" style="2" customWidth="1"/>
    <col min="2" max="2" width="49.140625" style="2" customWidth="1"/>
    <col min="3" max="3" width="13.7109375" style="2" customWidth="1"/>
    <col min="4" max="4" width="14.42578125" style="2" customWidth="1"/>
    <col min="5" max="6" width="10.7109375" style="2" customWidth="1"/>
    <col min="7" max="16384" width="8.85546875" style="2"/>
  </cols>
  <sheetData>
    <row r="1" spans="1:6" ht="57.75" customHeight="1" x14ac:dyDescent="0.3">
      <c r="A1" s="26" t="s">
        <v>115</v>
      </c>
      <c r="B1" s="28"/>
      <c r="C1" s="28"/>
      <c r="D1" s="28"/>
      <c r="E1" s="28"/>
      <c r="F1" s="28"/>
    </row>
    <row r="2" spans="1:6" ht="18" x14ac:dyDescent="0.3">
      <c r="A2" s="25"/>
      <c r="F2" s="1" t="s">
        <v>0</v>
      </c>
    </row>
    <row r="3" spans="1:6" ht="24" customHeight="1" x14ac:dyDescent="0.3">
      <c r="A3" s="27" t="s">
        <v>111</v>
      </c>
      <c r="B3" s="27" t="s">
        <v>110</v>
      </c>
      <c r="C3" s="27" t="s">
        <v>113</v>
      </c>
      <c r="D3" s="27" t="s">
        <v>114</v>
      </c>
      <c r="E3" s="27" t="s">
        <v>1</v>
      </c>
      <c r="F3" s="27"/>
    </row>
    <row r="4" spans="1:6" x14ac:dyDescent="0.3">
      <c r="A4" s="27"/>
      <c r="B4" s="27"/>
      <c r="C4" s="27"/>
      <c r="D4" s="27"/>
      <c r="E4" s="27"/>
      <c r="F4" s="27"/>
    </row>
    <row r="5" spans="1:6" x14ac:dyDescent="0.3">
      <c r="A5" s="27"/>
      <c r="B5" s="27"/>
      <c r="C5" s="27"/>
      <c r="D5" s="27"/>
      <c r="E5" s="24" t="s">
        <v>2</v>
      </c>
      <c r="F5" s="24" t="s">
        <v>3</v>
      </c>
    </row>
    <row r="6" spans="1:6" x14ac:dyDescent="0.3">
      <c r="A6" s="23" t="s">
        <v>109</v>
      </c>
      <c r="B6" s="22" t="s">
        <v>108</v>
      </c>
      <c r="C6" s="21">
        <v>59297.870170000002</v>
      </c>
      <c r="D6" s="21">
        <v>73861.593150000001</v>
      </c>
      <c r="E6" s="10">
        <f t="shared" ref="E6:E37" si="0">D6-C6</f>
        <v>14563.722979999999</v>
      </c>
      <c r="F6" s="14">
        <f t="shared" ref="F6:F37" si="1">E6/C6</f>
        <v>0.24560280054321551</v>
      </c>
    </row>
    <row r="7" spans="1:6" x14ac:dyDescent="0.3">
      <c r="A7" s="20" t="s">
        <v>107</v>
      </c>
      <c r="B7" s="18" t="s">
        <v>106</v>
      </c>
      <c r="C7" s="15">
        <v>74337.296050000106</v>
      </c>
      <c r="D7" s="15">
        <v>127200.77223</v>
      </c>
      <c r="E7" s="10">
        <f t="shared" si="0"/>
        <v>52863.476179999896</v>
      </c>
      <c r="F7" s="14">
        <f t="shared" si="1"/>
        <v>0.71112993058616669</v>
      </c>
    </row>
    <row r="8" spans="1:6" x14ac:dyDescent="0.3">
      <c r="A8" s="20" t="s">
        <v>105</v>
      </c>
      <c r="B8" s="18" t="s">
        <v>104</v>
      </c>
      <c r="C8" s="15">
        <v>639482.66833000199</v>
      </c>
      <c r="D8" s="15">
        <v>675742.68286999408</v>
      </c>
      <c r="E8" s="10">
        <f t="shared" si="0"/>
        <v>36260.014539992088</v>
      </c>
      <c r="F8" s="14">
        <f t="shared" si="1"/>
        <v>5.6702106774346978E-2</v>
      </c>
    </row>
    <row r="9" spans="1:6" x14ac:dyDescent="0.3">
      <c r="A9" s="20" t="s">
        <v>103</v>
      </c>
      <c r="B9" s="18" t="s">
        <v>102</v>
      </c>
      <c r="C9" s="15">
        <v>223296.28947000101</v>
      </c>
      <c r="D9" s="15">
        <v>272562.32179000002</v>
      </c>
      <c r="E9" s="10">
        <f t="shared" si="0"/>
        <v>49266.032319999009</v>
      </c>
      <c r="F9" s="14">
        <f t="shared" si="1"/>
        <v>0.22063077016162291</v>
      </c>
    </row>
    <row r="10" spans="1:6" ht="16.5" customHeight="1" x14ac:dyDescent="0.3">
      <c r="A10" s="20" t="s">
        <v>101</v>
      </c>
      <c r="B10" s="18" t="s">
        <v>100</v>
      </c>
      <c r="C10" s="15">
        <v>17042.041940000003</v>
      </c>
      <c r="D10" s="15">
        <v>16158.76352</v>
      </c>
      <c r="E10" s="10">
        <f t="shared" si="0"/>
        <v>-883.27842000000237</v>
      </c>
      <c r="F10" s="14">
        <f t="shared" si="1"/>
        <v>-5.1829377201967043E-2</v>
      </c>
    </row>
    <row r="11" spans="1:6" ht="16.5" customHeight="1" x14ac:dyDescent="0.3">
      <c r="A11" s="20" t="s">
        <v>99</v>
      </c>
      <c r="B11" s="18" t="s">
        <v>98</v>
      </c>
      <c r="C11" s="15">
        <v>41139.776450000398</v>
      </c>
      <c r="D11" s="15">
        <v>46887.702839999401</v>
      </c>
      <c r="E11" s="10">
        <f t="shared" si="0"/>
        <v>5747.9263899990037</v>
      </c>
      <c r="F11" s="14">
        <f t="shared" si="1"/>
        <v>0.13971700592454114</v>
      </c>
    </row>
    <row r="12" spans="1:6" ht="16.5" customHeight="1" x14ac:dyDescent="0.3">
      <c r="A12" s="20" t="s">
        <v>97</v>
      </c>
      <c r="B12" s="18" t="s">
        <v>96</v>
      </c>
      <c r="C12" s="15">
        <v>247060.75628000102</v>
      </c>
      <c r="D12" s="15">
        <v>390316.45530999999</v>
      </c>
      <c r="E12" s="10">
        <f t="shared" si="0"/>
        <v>143255.69902999897</v>
      </c>
      <c r="F12" s="14">
        <f t="shared" si="1"/>
        <v>0.57983995996370707</v>
      </c>
    </row>
    <row r="13" spans="1:6" ht="16.5" customHeight="1" x14ac:dyDescent="0.3">
      <c r="A13" s="20" t="s">
        <v>95</v>
      </c>
      <c r="B13" s="18" t="s">
        <v>94</v>
      </c>
      <c r="C13" s="15">
        <v>563613.24175000296</v>
      </c>
      <c r="D13" s="15">
        <v>661207.30604998895</v>
      </c>
      <c r="E13" s="10">
        <f t="shared" si="0"/>
        <v>97594.064299985999</v>
      </c>
      <c r="F13" s="14">
        <f t="shared" si="1"/>
        <v>0.17315786264524097</v>
      </c>
    </row>
    <row r="14" spans="1:6" ht="16.5" customHeight="1" x14ac:dyDescent="0.3">
      <c r="A14" s="20" t="s">
        <v>93</v>
      </c>
      <c r="B14" s="18" t="s">
        <v>92</v>
      </c>
      <c r="C14" s="15">
        <v>255632.92221000002</v>
      </c>
      <c r="D14" s="15">
        <v>335546.44738000102</v>
      </c>
      <c r="E14" s="10">
        <f t="shared" si="0"/>
        <v>79913.525170000998</v>
      </c>
      <c r="F14" s="14">
        <f t="shared" si="1"/>
        <v>0.31261045908771012</v>
      </c>
    </row>
    <row r="15" spans="1:6" ht="16.5" customHeight="1" x14ac:dyDescent="0.3">
      <c r="A15" s="19">
        <v>10</v>
      </c>
      <c r="B15" s="18" t="s">
        <v>91</v>
      </c>
      <c r="C15" s="15">
        <v>86241.510800000106</v>
      </c>
      <c r="D15" s="15">
        <v>118960.99699</v>
      </c>
      <c r="E15" s="10">
        <f t="shared" si="0"/>
        <v>32719.486189999894</v>
      </c>
      <c r="F15" s="14">
        <f t="shared" si="1"/>
        <v>0.37939370364091363</v>
      </c>
    </row>
    <row r="16" spans="1:6" ht="16.5" customHeight="1" x14ac:dyDescent="0.3">
      <c r="A16" s="19">
        <v>11</v>
      </c>
      <c r="B16" s="18" t="s">
        <v>90</v>
      </c>
      <c r="C16" s="15">
        <v>20769.386329999998</v>
      </c>
      <c r="D16" s="15">
        <v>23078.402409999999</v>
      </c>
      <c r="E16" s="10">
        <f t="shared" si="0"/>
        <v>2309.0160800000012</v>
      </c>
      <c r="F16" s="14">
        <f t="shared" si="1"/>
        <v>0.11117401560703703</v>
      </c>
    </row>
    <row r="17" spans="1:6" ht="16.5" customHeight="1" x14ac:dyDescent="0.3">
      <c r="A17" s="19">
        <v>12</v>
      </c>
      <c r="B17" s="18" t="s">
        <v>89</v>
      </c>
      <c r="C17" s="15">
        <v>347188.84369000001</v>
      </c>
      <c r="D17" s="15">
        <v>324427.82520999998</v>
      </c>
      <c r="E17" s="10">
        <f t="shared" si="0"/>
        <v>-22761.018480000028</v>
      </c>
      <c r="F17" s="14">
        <f t="shared" si="1"/>
        <v>-6.5558035327664549E-2</v>
      </c>
    </row>
    <row r="18" spans="1:6" ht="16.5" customHeight="1" x14ac:dyDescent="0.3">
      <c r="A18" s="19">
        <v>13</v>
      </c>
      <c r="B18" s="18" t="s">
        <v>88</v>
      </c>
      <c r="C18" s="15">
        <v>25279.248480000002</v>
      </c>
      <c r="D18" s="15">
        <v>25155.04247</v>
      </c>
      <c r="E18" s="10">
        <f t="shared" si="0"/>
        <v>-124.2060100000017</v>
      </c>
      <c r="F18" s="14">
        <f t="shared" si="1"/>
        <v>-4.9133584844608356E-3</v>
      </c>
    </row>
    <row r="19" spans="1:6" ht="16.5" customHeight="1" x14ac:dyDescent="0.3">
      <c r="A19" s="19">
        <v>14</v>
      </c>
      <c r="B19" s="18" t="s">
        <v>87</v>
      </c>
      <c r="C19" s="15">
        <v>444.03371999999996</v>
      </c>
      <c r="D19" s="15">
        <v>848.92762000000005</v>
      </c>
      <c r="E19" s="10">
        <f t="shared" si="0"/>
        <v>404.89390000000009</v>
      </c>
      <c r="F19" s="14">
        <f t="shared" si="1"/>
        <v>0.91185394658766028</v>
      </c>
    </row>
    <row r="20" spans="1:6" ht="16.5" customHeight="1" x14ac:dyDescent="0.3">
      <c r="A20" s="19">
        <v>15</v>
      </c>
      <c r="B20" s="18" t="s">
        <v>86</v>
      </c>
      <c r="C20" s="15">
        <v>199455.932800001</v>
      </c>
      <c r="D20" s="15">
        <v>248275.11808000001</v>
      </c>
      <c r="E20" s="10">
        <f t="shared" si="0"/>
        <v>48819.185279999016</v>
      </c>
      <c r="F20" s="14">
        <f t="shared" si="1"/>
        <v>0.24476176062885591</v>
      </c>
    </row>
    <row r="21" spans="1:6" ht="16.5" customHeight="1" x14ac:dyDescent="0.3">
      <c r="A21" s="19">
        <v>16</v>
      </c>
      <c r="B21" s="18" t="s">
        <v>85</v>
      </c>
      <c r="C21" s="15">
        <v>135104.87262000001</v>
      </c>
      <c r="D21" s="15">
        <v>147270.18888</v>
      </c>
      <c r="E21" s="10">
        <f t="shared" si="0"/>
        <v>12165.316259999992</v>
      </c>
      <c r="F21" s="14">
        <f t="shared" si="1"/>
        <v>9.0043504901681254E-2</v>
      </c>
    </row>
    <row r="22" spans="1:6" ht="16.5" customHeight="1" x14ac:dyDescent="0.3">
      <c r="A22" s="19">
        <v>17</v>
      </c>
      <c r="B22" s="18" t="s">
        <v>84</v>
      </c>
      <c r="C22" s="15">
        <v>74966.483729999789</v>
      </c>
      <c r="D22" s="15">
        <v>79108.965080000213</v>
      </c>
      <c r="E22" s="10">
        <f t="shared" si="0"/>
        <v>4142.4813500004238</v>
      </c>
      <c r="F22" s="14">
        <f t="shared" si="1"/>
        <v>5.5257778461639415E-2</v>
      </c>
    </row>
    <row r="23" spans="1:6" ht="16.5" customHeight="1" x14ac:dyDescent="0.3">
      <c r="A23" s="19">
        <v>18</v>
      </c>
      <c r="B23" s="18" t="s">
        <v>83</v>
      </c>
      <c r="C23" s="15">
        <v>331355.62895000097</v>
      </c>
      <c r="D23" s="15">
        <v>446728.050990002</v>
      </c>
      <c r="E23" s="10">
        <f t="shared" si="0"/>
        <v>115372.42204000102</v>
      </c>
      <c r="F23" s="14">
        <f t="shared" si="1"/>
        <v>0.34818307570507528</v>
      </c>
    </row>
    <row r="24" spans="1:6" ht="25.5" customHeight="1" x14ac:dyDescent="0.3">
      <c r="A24" s="19">
        <v>19</v>
      </c>
      <c r="B24" s="18" t="s">
        <v>82</v>
      </c>
      <c r="C24" s="15">
        <v>205365.846000002</v>
      </c>
      <c r="D24" s="15">
        <v>238225.175909999</v>
      </c>
      <c r="E24" s="10">
        <f t="shared" si="0"/>
        <v>32859.329909997003</v>
      </c>
      <c r="F24" s="14">
        <f t="shared" si="1"/>
        <v>0.16000386894905924</v>
      </c>
    </row>
    <row r="25" spans="1:6" ht="16.5" customHeight="1" x14ac:dyDescent="0.3">
      <c r="A25" s="19">
        <v>20</v>
      </c>
      <c r="B25" s="18" t="s">
        <v>81</v>
      </c>
      <c r="C25" s="15">
        <v>204234.75602999999</v>
      </c>
      <c r="D25" s="15">
        <v>215791.34096999999</v>
      </c>
      <c r="E25" s="10">
        <f t="shared" si="0"/>
        <v>11556.584940000001</v>
      </c>
      <c r="F25" s="14">
        <f t="shared" si="1"/>
        <v>5.6584810365491643E-2</v>
      </c>
    </row>
    <row r="26" spans="1:6" ht="16.5" customHeight="1" x14ac:dyDescent="0.3">
      <c r="A26" s="19">
        <v>21</v>
      </c>
      <c r="B26" s="18" t="s">
        <v>80</v>
      </c>
      <c r="C26" s="15">
        <v>403407.08002999995</v>
      </c>
      <c r="D26" s="15">
        <v>423717.36240000202</v>
      </c>
      <c r="E26" s="10">
        <f t="shared" si="0"/>
        <v>20310.282370002067</v>
      </c>
      <c r="F26" s="14">
        <f t="shared" si="1"/>
        <v>5.034686641714782E-2</v>
      </c>
    </row>
    <row r="27" spans="1:6" ht="16.5" customHeight="1" x14ac:dyDescent="0.3">
      <c r="A27" s="19">
        <v>22</v>
      </c>
      <c r="B27" s="18" t="s">
        <v>79</v>
      </c>
      <c r="C27" s="15">
        <v>558271.00356000196</v>
      </c>
      <c r="D27" s="15">
        <v>592414.730060003</v>
      </c>
      <c r="E27" s="10">
        <f t="shared" si="0"/>
        <v>34143.726500001037</v>
      </c>
      <c r="F27" s="14">
        <f t="shared" si="1"/>
        <v>6.1159770581441869E-2</v>
      </c>
    </row>
    <row r="28" spans="1:6" ht="16.5" customHeight="1" x14ac:dyDescent="0.3">
      <c r="A28" s="19">
        <v>23</v>
      </c>
      <c r="B28" s="18" t="s">
        <v>78</v>
      </c>
      <c r="C28" s="15">
        <v>324067.31055999896</v>
      </c>
      <c r="D28" s="15">
        <v>343731.79887000105</v>
      </c>
      <c r="E28" s="10">
        <f t="shared" si="0"/>
        <v>19664.488310002082</v>
      </c>
      <c r="F28" s="14">
        <f t="shared" si="1"/>
        <v>6.0680258912943735E-2</v>
      </c>
    </row>
    <row r="29" spans="1:6" ht="16.5" customHeight="1" x14ac:dyDescent="0.3">
      <c r="A29" s="19">
        <v>24</v>
      </c>
      <c r="B29" s="18" t="s">
        <v>77</v>
      </c>
      <c r="C29" s="15">
        <v>358731.19887999899</v>
      </c>
      <c r="D29" s="15">
        <v>362662.981120001</v>
      </c>
      <c r="E29" s="10">
        <f t="shared" si="0"/>
        <v>3931.7822400020086</v>
      </c>
      <c r="F29" s="14">
        <f t="shared" si="1"/>
        <v>1.096024614607677E-2</v>
      </c>
    </row>
    <row r="30" spans="1:6" ht="25.5" customHeight="1" x14ac:dyDescent="0.3">
      <c r="A30" s="19">
        <v>25</v>
      </c>
      <c r="B30" s="18" t="s">
        <v>76</v>
      </c>
      <c r="C30" s="15">
        <v>178226.74179</v>
      </c>
      <c r="D30" s="15">
        <v>140800.95883999899</v>
      </c>
      <c r="E30" s="10">
        <f t="shared" si="0"/>
        <v>-37425.782950001012</v>
      </c>
      <c r="F30" s="14">
        <f t="shared" si="1"/>
        <v>-0.20998971632494326</v>
      </c>
    </row>
    <row r="31" spans="1:6" ht="16.5" customHeight="1" x14ac:dyDescent="0.3">
      <c r="A31" s="19">
        <v>26</v>
      </c>
      <c r="B31" s="18" t="s">
        <v>75</v>
      </c>
      <c r="C31" s="15">
        <v>28441.012989999999</v>
      </c>
      <c r="D31" s="15">
        <v>9080.5541599999997</v>
      </c>
      <c r="E31" s="10">
        <f t="shared" si="0"/>
        <v>-19360.45883</v>
      </c>
      <c r="F31" s="14">
        <f t="shared" si="1"/>
        <v>-0.68072325120090593</v>
      </c>
    </row>
    <row r="32" spans="1:6" ht="25.5" customHeight="1" x14ac:dyDescent="0.3">
      <c r="A32" s="19">
        <v>27</v>
      </c>
      <c r="B32" s="18" t="s">
        <v>74</v>
      </c>
      <c r="C32" s="15">
        <v>7159213.1464899201</v>
      </c>
      <c r="D32" s="15">
        <v>6660576.5909099998</v>
      </c>
      <c r="E32" s="10">
        <f t="shared" si="0"/>
        <v>-498636.5555799203</v>
      </c>
      <c r="F32" s="14">
        <f t="shared" si="1"/>
        <v>-6.964963123418054E-2</v>
      </c>
    </row>
    <row r="33" spans="1:6" ht="16.5" customHeight="1" x14ac:dyDescent="0.3">
      <c r="A33" s="19">
        <v>28</v>
      </c>
      <c r="B33" s="18" t="s">
        <v>73</v>
      </c>
      <c r="C33" s="15">
        <v>258387.41750000001</v>
      </c>
      <c r="D33" s="15">
        <v>262067.34040999901</v>
      </c>
      <c r="E33" s="10">
        <f t="shared" si="0"/>
        <v>3679.9229099990043</v>
      </c>
      <c r="F33" s="14">
        <f t="shared" si="1"/>
        <v>1.4241881224727223E-2</v>
      </c>
    </row>
    <row r="34" spans="1:6" ht="16.5" customHeight="1" x14ac:dyDescent="0.3">
      <c r="A34" s="19">
        <v>29</v>
      </c>
      <c r="B34" s="18" t="s">
        <v>72</v>
      </c>
      <c r="C34" s="15">
        <v>516784.79622999899</v>
      </c>
      <c r="D34" s="15">
        <v>438508.37593999901</v>
      </c>
      <c r="E34" s="10">
        <f t="shared" si="0"/>
        <v>-78276.42028999998</v>
      </c>
      <c r="F34" s="14">
        <f t="shared" si="1"/>
        <v>-0.15146811760143669</v>
      </c>
    </row>
    <row r="35" spans="1:6" ht="16.5" customHeight="1" x14ac:dyDescent="0.3">
      <c r="A35" s="19">
        <v>30</v>
      </c>
      <c r="B35" s="18" t="s">
        <v>71</v>
      </c>
      <c r="C35" s="15">
        <v>1764509.3368299999</v>
      </c>
      <c r="D35" s="15">
        <v>1848232.06602</v>
      </c>
      <c r="E35" s="10">
        <f t="shared" si="0"/>
        <v>83722.7291900001</v>
      </c>
      <c r="F35" s="14">
        <f t="shared" si="1"/>
        <v>4.7448164451433725E-2</v>
      </c>
    </row>
    <row r="36" spans="1:6" ht="16.5" customHeight="1" x14ac:dyDescent="0.3">
      <c r="A36" s="19">
        <v>31</v>
      </c>
      <c r="B36" s="18" t="s">
        <v>70</v>
      </c>
      <c r="C36" s="15">
        <v>948002.42772000597</v>
      </c>
      <c r="D36" s="15">
        <v>1185020.2777100001</v>
      </c>
      <c r="E36" s="10">
        <f t="shared" si="0"/>
        <v>237017.84998999408</v>
      </c>
      <c r="F36" s="14">
        <f t="shared" si="1"/>
        <v>0.25001818883526916</v>
      </c>
    </row>
    <row r="37" spans="1:6" ht="16.5" customHeight="1" x14ac:dyDescent="0.3">
      <c r="A37" s="19">
        <v>32</v>
      </c>
      <c r="B37" s="18" t="s">
        <v>69</v>
      </c>
      <c r="C37" s="15">
        <v>295540.36792999902</v>
      </c>
      <c r="D37" s="15">
        <v>302112.30312000198</v>
      </c>
      <c r="E37" s="10">
        <f t="shared" si="0"/>
        <v>6571.9351900029578</v>
      </c>
      <c r="F37" s="14">
        <f t="shared" si="1"/>
        <v>2.2237013630434305E-2</v>
      </c>
    </row>
    <row r="38" spans="1:6" ht="16.5" customHeight="1" x14ac:dyDescent="0.3">
      <c r="A38" s="19">
        <v>33</v>
      </c>
      <c r="B38" s="18" t="s">
        <v>68</v>
      </c>
      <c r="C38" s="15">
        <v>630507.96327999898</v>
      </c>
      <c r="D38" s="15">
        <v>652219.27230000496</v>
      </c>
      <c r="E38" s="10">
        <f t="shared" ref="E38:E69" si="2">D38-C38</f>
        <v>21711.309020005981</v>
      </c>
      <c r="F38" s="14">
        <f t="shared" ref="F38:F69" si="3">E38/C38</f>
        <v>3.4434630939568833E-2</v>
      </c>
    </row>
    <row r="39" spans="1:6" ht="16.5" customHeight="1" x14ac:dyDescent="0.3">
      <c r="A39" s="19">
        <v>34</v>
      </c>
      <c r="B39" s="18" t="s">
        <v>67</v>
      </c>
      <c r="C39" s="15">
        <v>361175.36387999897</v>
      </c>
      <c r="D39" s="15">
        <v>387057.53024000605</v>
      </c>
      <c r="E39" s="10">
        <f t="shared" si="2"/>
        <v>25882.166360007075</v>
      </c>
      <c r="F39" s="14">
        <f t="shared" si="3"/>
        <v>7.1660940773929593E-2</v>
      </c>
    </row>
    <row r="40" spans="1:6" ht="16.5" customHeight="1" x14ac:dyDescent="0.3">
      <c r="A40" s="19">
        <v>35</v>
      </c>
      <c r="B40" s="18" t="s">
        <v>66</v>
      </c>
      <c r="C40" s="15">
        <v>95791.183380000613</v>
      </c>
      <c r="D40" s="15">
        <v>100186.31940000001</v>
      </c>
      <c r="E40" s="10">
        <f t="shared" si="2"/>
        <v>4395.1360199993942</v>
      </c>
      <c r="F40" s="14">
        <f t="shared" si="3"/>
        <v>4.588246918888169E-2</v>
      </c>
    </row>
    <row r="41" spans="1:6" ht="16.5" customHeight="1" x14ac:dyDescent="0.3">
      <c r="A41" s="19">
        <v>36</v>
      </c>
      <c r="B41" s="18" t="s">
        <v>65</v>
      </c>
      <c r="C41" s="15">
        <v>6821.5452000000005</v>
      </c>
      <c r="D41" s="15">
        <v>7538.3559100000002</v>
      </c>
      <c r="E41" s="10">
        <f t="shared" si="2"/>
        <v>716.81070999999974</v>
      </c>
      <c r="F41" s="14">
        <f t="shared" si="3"/>
        <v>0.10508040172481738</v>
      </c>
    </row>
    <row r="42" spans="1:6" ht="16.5" customHeight="1" x14ac:dyDescent="0.3">
      <c r="A42" s="19">
        <v>37</v>
      </c>
      <c r="B42" s="18" t="s">
        <v>64</v>
      </c>
      <c r="C42" s="15">
        <v>21044.687519999999</v>
      </c>
      <c r="D42" s="15">
        <v>20620.36839</v>
      </c>
      <c r="E42" s="10">
        <f t="shared" si="2"/>
        <v>-424.31912999999986</v>
      </c>
      <c r="F42" s="14">
        <f t="shared" si="3"/>
        <v>-2.0162766949936631E-2</v>
      </c>
    </row>
    <row r="43" spans="1:6" ht="16.5" customHeight="1" x14ac:dyDescent="0.3">
      <c r="A43" s="19">
        <v>38</v>
      </c>
      <c r="B43" s="18" t="s">
        <v>63</v>
      </c>
      <c r="C43" s="15">
        <v>975207.54400000093</v>
      </c>
      <c r="D43" s="15">
        <v>1082519.4021500102</v>
      </c>
      <c r="E43" s="10">
        <f t="shared" si="2"/>
        <v>107311.8581500093</v>
      </c>
      <c r="F43" s="14">
        <f t="shared" si="3"/>
        <v>0.11004002051691388</v>
      </c>
    </row>
    <row r="44" spans="1:6" ht="16.5" customHeight="1" x14ac:dyDescent="0.3">
      <c r="A44" s="19">
        <v>39</v>
      </c>
      <c r="B44" s="18" t="s">
        <v>62</v>
      </c>
      <c r="C44" s="15">
        <v>1963222.0582999599</v>
      </c>
      <c r="D44" s="15">
        <v>2065979.8929300001</v>
      </c>
      <c r="E44" s="10">
        <f t="shared" si="2"/>
        <v>102757.83463004022</v>
      </c>
      <c r="F44" s="14">
        <f t="shared" si="3"/>
        <v>5.2341422202143925E-2</v>
      </c>
    </row>
    <row r="45" spans="1:6" ht="16.5" customHeight="1" x14ac:dyDescent="0.3">
      <c r="A45" s="19">
        <v>40</v>
      </c>
      <c r="B45" s="18" t="s">
        <v>61</v>
      </c>
      <c r="C45" s="15">
        <v>691534.526589997</v>
      </c>
      <c r="D45" s="15">
        <v>685763.96774001094</v>
      </c>
      <c r="E45" s="10">
        <f t="shared" si="2"/>
        <v>-5770.5588499860605</v>
      </c>
      <c r="F45" s="14">
        <f t="shared" si="3"/>
        <v>-8.3445708465795226E-3</v>
      </c>
    </row>
    <row r="46" spans="1:6" ht="16.5" customHeight="1" x14ac:dyDescent="0.3">
      <c r="A46" s="19">
        <v>41</v>
      </c>
      <c r="B46" s="18" t="s">
        <v>60</v>
      </c>
      <c r="C46" s="15">
        <v>10992.36989</v>
      </c>
      <c r="D46" s="15">
        <v>10029.60961</v>
      </c>
      <c r="E46" s="10">
        <f t="shared" si="2"/>
        <v>-962.76028000000042</v>
      </c>
      <c r="F46" s="14">
        <f t="shared" si="3"/>
        <v>-8.7584414428761581E-2</v>
      </c>
    </row>
    <row r="47" spans="1:6" ht="16.5" customHeight="1" x14ac:dyDescent="0.3">
      <c r="A47" s="19">
        <v>42</v>
      </c>
      <c r="B47" s="18" t="s">
        <v>59</v>
      </c>
      <c r="C47" s="15">
        <v>106831.69048</v>
      </c>
      <c r="D47" s="15">
        <v>113198.24804000101</v>
      </c>
      <c r="E47" s="10">
        <f t="shared" si="2"/>
        <v>6366.5575600010052</v>
      </c>
      <c r="F47" s="14">
        <f t="shared" si="3"/>
        <v>5.9594278920381688E-2</v>
      </c>
    </row>
    <row r="48" spans="1:6" ht="16.5" customHeight="1" x14ac:dyDescent="0.3">
      <c r="A48" s="19">
        <v>43</v>
      </c>
      <c r="B48" s="18" t="s">
        <v>58</v>
      </c>
      <c r="C48" s="15">
        <v>6919.0789400000094</v>
      </c>
      <c r="D48" s="15">
        <v>1041.25539</v>
      </c>
      <c r="E48" s="10">
        <f t="shared" si="2"/>
        <v>-5877.8235500000092</v>
      </c>
      <c r="F48" s="14">
        <f t="shared" si="3"/>
        <v>-0.84950953746453439</v>
      </c>
    </row>
    <row r="49" spans="1:6" ht="16.5" customHeight="1" x14ac:dyDescent="0.3">
      <c r="A49" s="19">
        <v>44</v>
      </c>
      <c r="B49" s="18" t="s">
        <v>57</v>
      </c>
      <c r="C49" s="15">
        <v>159396.76994999999</v>
      </c>
      <c r="D49" s="15">
        <v>177781.56925999999</v>
      </c>
      <c r="E49" s="10">
        <f t="shared" si="2"/>
        <v>18384.799310000002</v>
      </c>
      <c r="F49" s="14">
        <f t="shared" si="3"/>
        <v>0.11533984857890782</v>
      </c>
    </row>
    <row r="50" spans="1:6" ht="16.5" customHeight="1" x14ac:dyDescent="0.3">
      <c r="A50" s="19">
        <v>45</v>
      </c>
      <c r="B50" s="18" t="s">
        <v>56</v>
      </c>
      <c r="C50" s="15">
        <v>4989.26224</v>
      </c>
      <c r="D50" s="15">
        <v>4547.4848599999905</v>
      </c>
      <c r="E50" s="10">
        <f t="shared" si="2"/>
        <v>-441.77738000000954</v>
      </c>
      <c r="F50" s="14">
        <f t="shared" si="3"/>
        <v>-8.8545632349846082E-2</v>
      </c>
    </row>
    <row r="51" spans="1:6" ht="16.5" customHeight="1" x14ac:dyDescent="0.3">
      <c r="A51" s="19">
        <v>46</v>
      </c>
      <c r="B51" s="18" t="s">
        <v>55</v>
      </c>
      <c r="C51" s="15">
        <v>2442.0430699999997</v>
      </c>
      <c r="D51" s="15">
        <v>2536.6995899999997</v>
      </c>
      <c r="E51" s="10">
        <f t="shared" si="2"/>
        <v>94.65652</v>
      </c>
      <c r="F51" s="14">
        <f t="shared" si="3"/>
        <v>3.876120006351895E-2</v>
      </c>
    </row>
    <row r="52" spans="1:6" ht="16.5" customHeight="1" x14ac:dyDescent="0.3">
      <c r="A52" s="19">
        <v>47</v>
      </c>
      <c r="B52" s="18" t="s">
        <v>54</v>
      </c>
      <c r="C52" s="15">
        <v>40049.8773899999</v>
      </c>
      <c r="D52" s="15">
        <v>41259.252200000097</v>
      </c>
      <c r="E52" s="10">
        <f t="shared" si="2"/>
        <v>1209.3748100001976</v>
      </c>
      <c r="F52" s="14">
        <f t="shared" si="3"/>
        <v>3.0196716914348602E-2</v>
      </c>
    </row>
    <row r="53" spans="1:6" ht="16.5" customHeight="1" x14ac:dyDescent="0.3">
      <c r="A53" s="19">
        <v>48</v>
      </c>
      <c r="B53" s="18" t="s">
        <v>53</v>
      </c>
      <c r="C53" s="15">
        <v>568209.39829000109</v>
      </c>
      <c r="D53" s="15">
        <v>557628.419859997</v>
      </c>
      <c r="E53" s="10">
        <f t="shared" si="2"/>
        <v>-10580.978430004092</v>
      </c>
      <c r="F53" s="14">
        <f t="shared" si="3"/>
        <v>-1.8621618125020528E-2</v>
      </c>
    </row>
    <row r="54" spans="1:6" ht="16.5" customHeight="1" x14ac:dyDescent="0.3">
      <c r="A54" s="19">
        <v>49</v>
      </c>
      <c r="B54" s="18" t="s">
        <v>52</v>
      </c>
      <c r="C54" s="15">
        <v>15664.537699999999</v>
      </c>
      <c r="D54" s="15">
        <v>12883.872810000001</v>
      </c>
      <c r="E54" s="10">
        <f t="shared" si="2"/>
        <v>-2780.6648899999982</v>
      </c>
      <c r="F54" s="14">
        <f t="shared" si="3"/>
        <v>-0.17751337085421923</v>
      </c>
    </row>
    <row r="55" spans="1:6" ht="16.5" customHeight="1" x14ac:dyDescent="0.3">
      <c r="A55" s="19">
        <v>50</v>
      </c>
      <c r="B55" s="18" t="s">
        <v>51</v>
      </c>
      <c r="C55" s="15">
        <v>83.940370000000001</v>
      </c>
      <c r="D55" s="15">
        <v>155.39807000000002</v>
      </c>
      <c r="E55" s="10">
        <f t="shared" si="2"/>
        <v>71.457700000000017</v>
      </c>
      <c r="F55" s="14">
        <f t="shared" si="3"/>
        <v>0.85129122018404269</v>
      </c>
    </row>
    <row r="56" spans="1:6" ht="16.5" customHeight="1" x14ac:dyDescent="0.3">
      <c r="A56" s="19">
        <v>51</v>
      </c>
      <c r="B56" s="18" t="s">
        <v>50</v>
      </c>
      <c r="C56" s="15">
        <v>1897.4836200000002</v>
      </c>
      <c r="D56" s="15">
        <v>2170.0342300000002</v>
      </c>
      <c r="E56" s="10">
        <f t="shared" si="2"/>
        <v>272.55061000000001</v>
      </c>
      <c r="F56" s="14">
        <f t="shared" si="3"/>
        <v>0.14363792505360334</v>
      </c>
    </row>
    <row r="57" spans="1:6" ht="16.5" customHeight="1" x14ac:dyDescent="0.3">
      <c r="A57" s="19">
        <v>52</v>
      </c>
      <c r="B57" s="18" t="s">
        <v>49</v>
      </c>
      <c r="C57" s="15">
        <v>52700.268250000001</v>
      </c>
      <c r="D57" s="15">
        <v>51088.179680000001</v>
      </c>
      <c r="E57" s="10">
        <f t="shared" si="2"/>
        <v>-1612.0885699999999</v>
      </c>
      <c r="F57" s="14">
        <f t="shared" si="3"/>
        <v>-3.0589760233336191E-2</v>
      </c>
    </row>
    <row r="58" spans="1:6" ht="16.5" customHeight="1" x14ac:dyDescent="0.3">
      <c r="A58" s="19">
        <v>53</v>
      </c>
      <c r="B58" s="18" t="s">
        <v>48</v>
      </c>
      <c r="C58" s="15">
        <v>5836.8027099999999</v>
      </c>
      <c r="D58" s="15">
        <v>6202.9735300000002</v>
      </c>
      <c r="E58" s="10">
        <f t="shared" si="2"/>
        <v>366.17082000000028</v>
      </c>
      <c r="F58" s="14">
        <f t="shared" si="3"/>
        <v>6.2734829013948334E-2</v>
      </c>
    </row>
    <row r="59" spans="1:6" ht="16.5" customHeight="1" x14ac:dyDescent="0.3">
      <c r="A59" s="19">
        <v>54</v>
      </c>
      <c r="B59" s="18" t="s">
        <v>47</v>
      </c>
      <c r="C59" s="15">
        <v>118445.24029</v>
      </c>
      <c r="D59" s="15">
        <v>100824.98059000001</v>
      </c>
      <c r="E59" s="10">
        <f t="shared" si="2"/>
        <v>-17620.259699999995</v>
      </c>
      <c r="F59" s="14">
        <f t="shared" si="3"/>
        <v>-0.14876291910809372</v>
      </c>
    </row>
    <row r="60" spans="1:6" ht="16.5" customHeight="1" x14ac:dyDescent="0.3">
      <c r="A60" s="19">
        <v>55</v>
      </c>
      <c r="B60" s="18" t="s">
        <v>46</v>
      </c>
      <c r="C60" s="15">
        <v>96312.741730000009</v>
      </c>
      <c r="D60" s="15">
        <v>101113.04635999999</v>
      </c>
      <c r="E60" s="10">
        <f t="shared" si="2"/>
        <v>4800.3046299999842</v>
      </c>
      <c r="F60" s="14">
        <f t="shared" si="3"/>
        <v>4.9840805523499697E-2</v>
      </c>
    </row>
    <row r="61" spans="1:6" ht="16.5" customHeight="1" x14ac:dyDescent="0.3">
      <c r="A61" s="19">
        <v>56</v>
      </c>
      <c r="B61" s="18" t="s">
        <v>45</v>
      </c>
      <c r="C61" s="15">
        <v>99649.373179999908</v>
      </c>
      <c r="D61" s="15">
        <v>100582.72196</v>
      </c>
      <c r="E61" s="10">
        <f t="shared" si="2"/>
        <v>933.34878000008757</v>
      </c>
      <c r="F61" s="14">
        <f t="shared" si="3"/>
        <v>9.3663286603333593E-3</v>
      </c>
    </row>
    <row r="62" spans="1:6" ht="16.5" customHeight="1" x14ac:dyDescent="0.3">
      <c r="A62" s="19">
        <v>57</v>
      </c>
      <c r="B62" s="18" t="s">
        <v>44</v>
      </c>
      <c r="C62" s="15">
        <v>26551.569230000201</v>
      </c>
      <c r="D62" s="15">
        <v>29715.704029999899</v>
      </c>
      <c r="E62" s="10">
        <f t="shared" si="2"/>
        <v>3164.1347999996979</v>
      </c>
      <c r="F62" s="14">
        <f t="shared" si="3"/>
        <v>0.11916940850428499</v>
      </c>
    </row>
    <row r="63" spans="1:6" ht="16.5" customHeight="1" x14ac:dyDescent="0.3">
      <c r="A63" s="19">
        <v>58</v>
      </c>
      <c r="B63" s="18" t="s">
        <v>43</v>
      </c>
      <c r="C63" s="15">
        <v>34033.1610699999</v>
      </c>
      <c r="D63" s="15">
        <v>39301.041650000298</v>
      </c>
      <c r="E63" s="10">
        <f t="shared" si="2"/>
        <v>5267.8805800003975</v>
      </c>
      <c r="F63" s="14">
        <f t="shared" si="3"/>
        <v>0.15478669669165743</v>
      </c>
    </row>
    <row r="64" spans="1:6" ht="16.5" customHeight="1" x14ac:dyDescent="0.3">
      <c r="A64" s="19">
        <v>59</v>
      </c>
      <c r="B64" s="18" t="s">
        <v>42</v>
      </c>
      <c r="C64" s="15">
        <v>86583.043230000403</v>
      </c>
      <c r="D64" s="15">
        <v>81560.904319999987</v>
      </c>
      <c r="E64" s="10">
        <f t="shared" si="2"/>
        <v>-5022.1389100004162</v>
      </c>
      <c r="F64" s="14">
        <f t="shared" si="3"/>
        <v>-5.8003723623568378E-2</v>
      </c>
    </row>
    <row r="65" spans="1:6" ht="16.5" customHeight="1" x14ac:dyDescent="0.3">
      <c r="A65" s="19">
        <v>60</v>
      </c>
      <c r="B65" s="18" t="s">
        <v>41</v>
      </c>
      <c r="C65" s="15">
        <v>134296.98750999998</v>
      </c>
      <c r="D65" s="15">
        <v>159014.17968</v>
      </c>
      <c r="E65" s="10">
        <f t="shared" si="2"/>
        <v>24717.192170000024</v>
      </c>
      <c r="F65" s="14">
        <f t="shared" si="3"/>
        <v>0.18404874620258732</v>
      </c>
    </row>
    <row r="66" spans="1:6" ht="16.5" customHeight="1" x14ac:dyDescent="0.3">
      <c r="A66" s="19">
        <v>61</v>
      </c>
      <c r="B66" s="18" t="s">
        <v>40</v>
      </c>
      <c r="C66" s="15">
        <v>340119.03182999801</v>
      </c>
      <c r="D66" s="15">
        <v>370578.57415</v>
      </c>
      <c r="E66" s="10">
        <f t="shared" si="2"/>
        <v>30459.542320001987</v>
      </c>
      <c r="F66" s="14">
        <f t="shared" si="3"/>
        <v>8.9555536354774187E-2</v>
      </c>
    </row>
    <row r="67" spans="1:6" ht="16.5" customHeight="1" x14ac:dyDescent="0.3">
      <c r="A67" s="19">
        <v>62</v>
      </c>
      <c r="B67" s="18" t="s">
        <v>39</v>
      </c>
      <c r="C67" s="15">
        <v>278398.502069999</v>
      </c>
      <c r="D67" s="15">
        <v>284986.95178000495</v>
      </c>
      <c r="E67" s="10">
        <f t="shared" si="2"/>
        <v>6588.4497100059525</v>
      </c>
      <c r="F67" s="14">
        <f t="shared" si="3"/>
        <v>2.3665535773426644E-2</v>
      </c>
    </row>
    <row r="68" spans="1:6" ht="16.5" customHeight="1" x14ac:dyDescent="0.3">
      <c r="A68" s="19">
        <v>63</v>
      </c>
      <c r="B68" s="18" t="s">
        <v>38</v>
      </c>
      <c r="C68" s="15">
        <v>241188.785430002</v>
      </c>
      <c r="D68" s="15">
        <v>244241.32681000099</v>
      </c>
      <c r="E68" s="10">
        <f t="shared" si="2"/>
        <v>3052.541379998991</v>
      </c>
      <c r="F68" s="14">
        <f t="shared" si="3"/>
        <v>1.2656232645961486E-2</v>
      </c>
    </row>
    <row r="69" spans="1:6" ht="16.5" customHeight="1" x14ac:dyDescent="0.3">
      <c r="A69" s="19">
        <v>64</v>
      </c>
      <c r="B69" s="18" t="s">
        <v>37</v>
      </c>
      <c r="C69" s="15">
        <v>330499.19881999702</v>
      </c>
      <c r="D69" s="15">
        <v>301818.82834999799</v>
      </c>
      <c r="E69" s="10">
        <f t="shared" si="2"/>
        <v>-28680.370469999034</v>
      </c>
      <c r="F69" s="14">
        <f t="shared" si="3"/>
        <v>-8.677894098502642E-2</v>
      </c>
    </row>
    <row r="70" spans="1:6" ht="16.5" customHeight="1" x14ac:dyDescent="0.3">
      <c r="A70" s="19">
        <v>65</v>
      </c>
      <c r="B70" s="18" t="s">
        <v>36</v>
      </c>
      <c r="C70" s="15">
        <v>15809.713689999999</v>
      </c>
      <c r="D70" s="15">
        <v>16461.836640000001</v>
      </c>
      <c r="E70" s="10">
        <f t="shared" ref="E70:E102" si="4">D70-C70</f>
        <v>652.12295000000267</v>
      </c>
      <c r="F70" s="14">
        <f t="shared" ref="F70:F102" si="5">E70/C70</f>
        <v>4.1248245400704833E-2</v>
      </c>
    </row>
    <row r="71" spans="1:6" ht="16.5" customHeight="1" x14ac:dyDescent="0.3">
      <c r="A71" s="19">
        <v>66</v>
      </c>
      <c r="B71" s="18" t="s">
        <v>35</v>
      </c>
      <c r="C71" s="15">
        <v>5569.2106900000099</v>
      </c>
      <c r="D71" s="15">
        <v>5682.9787099999803</v>
      </c>
      <c r="E71" s="10">
        <f t="shared" si="4"/>
        <v>113.76801999997042</v>
      </c>
      <c r="F71" s="14">
        <f t="shared" si="5"/>
        <v>2.0428033043219312E-2</v>
      </c>
    </row>
    <row r="72" spans="1:6" ht="16.5" customHeight="1" x14ac:dyDescent="0.3">
      <c r="A72" s="19">
        <v>67</v>
      </c>
      <c r="B72" s="18" t="s">
        <v>34</v>
      </c>
      <c r="C72" s="15">
        <v>7172.9149699999907</v>
      </c>
      <c r="D72" s="15">
        <v>8176.5632900000001</v>
      </c>
      <c r="E72" s="10">
        <f t="shared" si="4"/>
        <v>1003.6483200000093</v>
      </c>
      <c r="F72" s="14">
        <f t="shared" si="5"/>
        <v>0.13992195978868693</v>
      </c>
    </row>
    <row r="73" spans="1:6" ht="16.5" customHeight="1" x14ac:dyDescent="0.3">
      <c r="A73" s="19">
        <v>68</v>
      </c>
      <c r="B73" s="18" t="s">
        <v>33</v>
      </c>
      <c r="C73" s="15">
        <v>125259.90696999901</v>
      </c>
      <c r="D73" s="15">
        <v>131381.44002999901</v>
      </c>
      <c r="E73" s="10">
        <f t="shared" si="4"/>
        <v>6121.5330600000016</v>
      </c>
      <c r="F73" s="14">
        <f t="shared" si="5"/>
        <v>4.8870649899701503E-2</v>
      </c>
    </row>
    <row r="74" spans="1:6" ht="16.5" customHeight="1" x14ac:dyDescent="0.3">
      <c r="A74" s="19">
        <v>69</v>
      </c>
      <c r="B74" s="18" t="s">
        <v>32</v>
      </c>
      <c r="C74" s="15">
        <v>141775.54848</v>
      </c>
      <c r="D74" s="15">
        <v>132285.29881999901</v>
      </c>
      <c r="E74" s="10">
        <f t="shared" si="4"/>
        <v>-9490.2496600009908</v>
      </c>
      <c r="F74" s="14">
        <f t="shared" si="5"/>
        <v>-6.6938550136096009E-2</v>
      </c>
    </row>
    <row r="75" spans="1:6" ht="16.5" customHeight="1" x14ac:dyDescent="0.3">
      <c r="A75" s="19">
        <v>70</v>
      </c>
      <c r="B75" s="18" t="s">
        <v>31</v>
      </c>
      <c r="C75" s="15">
        <v>242289.66334999999</v>
      </c>
      <c r="D75" s="15">
        <v>251598.56586000099</v>
      </c>
      <c r="E75" s="10">
        <f t="shared" si="4"/>
        <v>9308.902510001004</v>
      </c>
      <c r="F75" s="14">
        <f t="shared" si="5"/>
        <v>3.842055158809566E-2</v>
      </c>
    </row>
    <row r="76" spans="1:6" ht="16.5" customHeight="1" x14ac:dyDescent="0.3">
      <c r="A76" s="19">
        <v>71</v>
      </c>
      <c r="B76" s="18" t="s">
        <v>30</v>
      </c>
      <c r="C76" s="15">
        <v>33025.011160000104</v>
      </c>
      <c r="D76" s="15">
        <v>35181.428840000102</v>
      </c>
      <c r="E76" s="10">
        <f t="shared" si="4"/>
        <v>2156.4176799999987</v>
      </c>
      <c r="F76" s="14">
        <f t="shared" si="5"/>
        <v>6.5296501174596178E-2</v>
      </c>
    </row>
    <row r="77" spans="1:6" ht="16.5" customHeight="1" x14ac:dyDescent="0.3">
      <c r="A77" s="19">
        <v>72</v>
      </c>
      <c r="B77" s="18" t="s">
        <v>29</v>
      </c>
      <c r="C77" s="15">
        <v>1079554.37270999</v>
      </c>
      <c r="D77" s="15">
        <v>1222366.53134</v>
      </c>
      <c r="E77" s="10">
        <f t="shared" si="4"/>
        <v>142812.15863000997</v>
      </c>
      <c r="F77" s="14">
        <f t="shared" si="5"/>
        <v>0.13228806463125209</v>
      </c>
    </row>
    <row r="78" spans="1:6" ht="16.5" customHeight="1" x14ac:dyDescent="0.3">
      <c r="A78" s="19">
        <v>73</v>
      </c>
      <c r="B78" s="18" t="s">
        <v>28</v>
      </c>
      <c r="C78" s="15">
        <v>719396.83064000495</v>
      </c>
      <c r="D78" s="15">
        <v>845597.31389998703</v>
      </c>
      <c r="E78" s="10">
        <f t="shared" si="4"/>
        <v>126200.48325998208</v>
      </c>
      <c r="F78" s="14">
        <f t="shared" si="5"/>
        <v>0.17542540901620174</v>
      </c>
    </row>
    <row r="79" spans="1:6" ht="16.5" customHeight="1" x14ac:dyDescent="0.3">
      <c r="A79" s="19">
        <v>74</v>
      </c>
      <c r="B79" s="18" t="s">
        <v>27</v>
      </c>
      <c r="C79" s="15">
        <v>75135.946600000301</v>
      </c>
      <c r="D79" s="15">
        <v>101147.70733</v>
      </c>
      <c r="E79" s="10">
        <f t="shared" si="4"/>
        <v>26011.760729999703</v>
      </c>
      <c r="F79" s="14">
        <f t="shared" si="5"/>
        <v>0.34619595422784755</v>
      </c>
    </row>
    <row r="80" spans="1:6" ht="16.5" customHeight="1" x14ac:dyDescent="0.3">
      <c r="A80" s="19">
        <v>75</v>
      </c>
      <c r="B80" s="18" t="s">
        <v>26</v>
      </c>
      <c r="C80" s="15">
        <v>14396.6798</v>
      </c>
      <c r="D80" s="15">
        <v>17204.354950000001</v>
      </c>
      <c r="E80" s="10">
        <f t="shared" si="4"/>
        <v>2807.6751500000009</v>
      </c>
      <c r="F80" s="14">
        <f t="shared" si="5"/>
        <v>0.19502240718030006</v>
      </c>
    </row>
    <row r="81" spans="1:6" ht="16.5" customHeight="1" x14ac:dyDescent="0.3">
      <c r="A81" s="19">
        <v>76</v>
      </c>
      <c r="B81" s="18" t="s">
        <v>25</v>
      </c>
      <c r="C81" s="15">
        <v>318979.96515000099</v>
      </c>
      <c r="D81" s="15">
        <v>379492.04569</v>
      </c>
      <c r="E81" s="10">
        <f t="shared" si="4"/>
        <v>60512.080539999006</v>
      </c>
      <c r="F81" s="14">
        <f t="shared" si="5"/>
        <v>0.18970495689766306</v>
      </c>
    </row>
    <row r="82" spans="1:6" ht="16.5" customHeight="1" x14ac:dyDescent="0.3">
      <c r="A82" s="19">
        <v>78</v>
      </c>
      <c r="B82" s="18" t="s">
        <v>24</v>
      </c>
      <c r="C82" s="15">
        <v>666.72113000000002</v>
      </c>
      <c r="D82" s="15">
        <v>6051.1678700000002</v>
      </c>
      <c r="E82" s="10">
        <f t="shared" si="4"/>
        <v>5384.4467400000003</v>
      </c>
      <c r="F82" s="14">
        <f t="shared" si="5"/>
        <v>8.0760103403352463</v>
      </c>
    </row>
    <row r="83" spans="1:6" ht="16.5" customHeight="1" x14ac:dyDescent="0.3">
      <c r="A83" s="19">
        <v>79</v>
      </c>
      <c r="B83" s="18" t="s">
        <v>23</v>
      </c>
      <c r="C83" s="15">
        <v>42238.271329999996</v>
      </c>
      <c r="D83" s="15">
        <v>39472.931060000003</v>
      </c>
      <c r="E83" s="10">
        <f t="shared" si="4"/>
        <v>-2765.3402699999933</v>
      </c>
      <c r="F83" s="14">
        <f t="shared" si="5"/>
        <v>-6.5470015294775877E-2</v>
      </c>
    </row>
    <row r="84" spans="1:6" ht="16.5" customHeight="1" x14ac:dyDescent="0.3">
      <c r="A84" s="19">
        <v>80</v>
      </c>
      <c r="B84" s="18" t="s">
        <v>22</v>
      </c>
      <c r="C84" s="15">
        <v>1586.7933899999998</v>
      </c>
      <c r="D84" s="15">
        <v>2583.01512</v>
      </c>
      <c r="E84" s="10">
        <f t="shared" si="4"/>
        <v>996.22173000000021</v>
      </c>
      <c r="F84" s="14">
        <f t="shared" si="5"/>
        <v>0.62782069567355603</v>
      </c>
    </row>
    <row r="85" spans="1:6" ht="16.5" customHeight="1" x14ac:dyDescent="0.3">
      <c r="A85" s="19">
        <v>81</v>
      </c>
      <c r="B85" s="18" t="s">
        <v>21</v>
      </c>
      <c r="C85" s="15">
        <v>10033.568710000001</v>
      </c>
      <c r="D85" s="15">
        <v>14768.615810000001</v>
      </c>
      <c r="E85" s="10">
        <f t="shared" si="4"/>
        <v>4735.0470999999998</v>
      </c>
      <c r="F85" s="14">
        <f t="shared" si="5"/>
        <v>0.47192053364629816</v>
      </c>
    </row>
    <row r="86" spans="1:6" ht="16.5" customHeight="1" x14ac:dyDescent="0.3">
      <c r="A86" s="19">
        <v>82</v>
      </c>
      <c r="B86" s="18" t="s">
        <v>20</v>
      </c>
      <c r="C86" s="15">
        <v>213149.55387999798</v>
      </c>
      <c r="D86" s="15">
        <v>218888.16731999497</v>
      </c>
      <c r="E86" s="10">
        <f t="shared" si="4"/>
        <v>5738.6134399969887</v>
      </c>
      <c r="F86" s="14">
        <f t="shared" si="5"/>
        <v>2.6922943705656528E-2</v>
      </c>
    </row>
    <row r="87" spans="1:6" ht="16.5" customHeight="1" x14ac:dyDescent="0.3">
      <c r="A87" s="19">
        <v>83</v>
      </c>
      <c r="B87" s="18" t="s">
        <v>19</v>
      </c>
      <c r="C87" s="15">
        <v>241867.55906</v>
      </c>
      <c r="D87" s="15">
        <v>269991.09010999603</v>
      </c>
      <c r="E87" s="10">
        <f t="shared" si="4"/>
        <v>28123.531049996032</v>
      </c>
      <c r="F87" s="14">
        <f t="shared" si="5"/>
        <v>0.11627657367236852</v>
      </c>
    </row>
    <row r="88" spans="1:6" ht="16.5" customHeight="1" x14ac:dyDescent="0.3">
      <c r="A88" s="19">
        <v>84</v>
      </c>
      <c r="B88" s="18" t="s">
        <v>18</v>
      </c>
      <c r="C88" s="15">
        <v>4397077.8802200295</v>
      </c>
      <c r="D88" s="15">
        <v>4835882.0427898299</v>
      </c>
      <c r="E88" s="10">
        <f t="shared" si="4"/>
        <v>438804.16256980039</v>
      </c>
      <c r="F88" s="14">
        <f t="shared" si="5"/>
        <v>9.9794494098849731E-2</v>
      </c>
    </row>
    <row r="89" spans="1:6" ht="16.5" customHeight="1" x14ac:dyDescent="0.3">
      <c r="A89" s="19">
        <v>85</v>
      </c>
      <c r="B89" s="18" t="s">
        <v>17</v>
      </c>
      <c r="C89" s="15">
        <v>3359756.25831008</v>
      </c>
      <c r="D89" s="15">
        <v>3729858.0103500602</v>
      </c>
      <c r="E89" s="10">
        <f t="shared" si="4"/>
        <v>370101.75203998014</v>
      </c>
      <c r="F89" s="14">
        <f t="shared" si="5"/>
        <v>0.11015732201541822</v>
      </c>
    </row>
    <row r="90" spans="1:6" ht="16.5" customHeight="1" x14ac:dyDescent="0.3">
      <c r="A90" s="19">
        <v>86</v>
      </c>
      <c r="B90" s="18" t="s">
        <v>16</v>
      </c>
      <c r="C90" s="15">
        <v>31102.315699999999</v>
      </c>
      <c r="D90" s="15">
        <v>22467.105179999999</v>
      </c>
      <c r="E90" s="10">
        <f t="shared" si="4"/>
        <v>-8635.2105200000005</v>
      </c>
      <c r="F90" s="14">
        <f t="shared" si="5"/>
        <v>-0.27763882931713668</v>
      </c>
    </row>
    <row r="91" spans="1:6" ht="16.5" customHeight="1" x14ac:dyDescent="0.3">
      <c r="A91" s="19">
        <v>87</v>
      </c>
      <c r="B91" s="18" t="s">
        <v>15</v>
      </c>
      <c r="C91" s="15">
        <v>5410490.7046097899</v>
      </c>
      <c r="D91" s="15">
        <v>6519117.1011099396</v>
      </c>
      <c r="E91" s="10">
        <f t="shared" si="4"/>
        <v>1108626.3965001497</v>
      </c>
      <c r="F91" s="14">
        <f t="shared" si="5"/>
        <v>0.2049031145281498</v>
      </c>
    </row>
    <row r="92" spans="1:6" ht="16.5" customHeight="1" x14ac:dyDescent="0.3">
      <c r="A92" s="19">
        <v>88</v>
      </c>
      <c r="B92" s="18" t="s">
        <v>14</v>
      </c>
      <c r="C92" s="15">
        <v>14771.716339999999</v>
      </c>
      <c r="D92" s="15">
        <v>7778.30224</v>
      </c>
      <c r="E92" s="10">
        <f t="shared" si="4"/>
        <v>-6993.4140999999991</v>
      </c>
      <c r="F92" s="14">
        <f t="shared" si="5"/>
        <v>-0.47343273720080109</v>
      </c>
    </row>
    <row r="93" spans="1:6" ht="16.5" customHeight="1" x14ac:dyDescent="0.3">
      <c r="A93" s="19">
        <v>89</v>
      </c>
      <c r="B93" s="18" t="s">
        <v>13</v>
      </c>
      <c r="C93" s="15">
        <v>4890.4277999999995</v>
      </c>
      <c r="D93" s="15">
        <v>18316.836010000003</v>
      </c>
      <c r="E93" s="10">
        <f t="shared" si="4"/>
        <v>13426.408210000003</v>
      </c>
      <c r="F93" s="14">
        <f t="shared" si="5"/>
        <v>2.7454465660447958</v>
      </c>
    </row>
    <row r="94" spans="1:6" ht="16.5" customHeight="1" x14ac:dyDescent="0.3">
      <c r="A94" s="19">
        <v>90</v>
      </c>
      <c r="B94" s="18" t="s">
        <v>12</v>
      </c>
      <c r="C94" s="15">
        <v>768733.98553999898</v>
      </c>
      <c r="D94" s="15">
        <v>853876.81777000707</v>
      </c>
      <c r="E94" s="10">
        <f t="shared" si="4"/>
        <v>85142.832230008091</v>
      </c>
      <c r="F94" s="14">
        <f t="shared" si="5"/>
        <v>0.11075721098788069</v>
      </c>
    </row>
    <row r="95" spans="1:6" x14ac:dyDescent="0.3">
      <c r="A95" s="19">
        <v>91</v>
      </c>
      <c r="B95" s="18" t="s">
        <v>11</v>
      </c>
      <c r="C95" s="15">
        <v>13940.09201</v>
      </c>
      <c r="D95" s="15">
        <v>21197.604670000001</v>
      </c>
      <c r="E95" s="10">
        <f t="shared" si="4"/>
        <v>7257.5126600000003</v>
      </c>
      <c r="F95" s="14">
        <f t="shared" si="5"/>
        <v>0.52062157515128193</v>
      </c>
    </row>
    <row r="96" spans="1:6" x14ac:dyDescent="0.3">
      <c r="A96" s="19">
        <v>92</v>
      </c>
      <c r="B96" s="18" t="s">
        <v>10</v>
      </c>
      <c r="C96" s="15">
        <v>6446.9730299999801</v>
      </c>
      <c r="D96" s="15">
        <v>7264.4345700000003</v>
      </c>
      <c r="E96" s="10">
        <f t="shared" si="4"/>
        <v>817.46154000002025</v>
      </c>
      <c r="F96" s="14">
        <f t="shared" si="5"/>
        <v>0.12679772913522219</v>
      </c>
    </row>
    <row r="97" spans="1:6" x14ac:dyDescent="0.3">
      <c r="A97" s="19">
        <v>93</v>
      </c>
      <c r="B97" s="18" t="s">
        <v>112</v>
      </c>
      <c r="C97" s="15">
        <v>34325.414240000006</v>
      </c>
      <c r="D97" s="15">
        <v>47147.03714</v>
      </c>
      <c r="E97" s="10">
        <f t="shared" ref="E97" si="6">D97-C97</f>
        <v>12821.622899999995</v>
      </c>
      <c r="F97" s="14">
        <f t="shared" ref="F97" si="7">E97/C97</f>
        <v>0.37353148341786752</v>
      </c>
    </row>
    <row r="98" spans="1:6" ht="25.5" x14ac:dyDescent="0.3">
      <c r="A98" s="19">
        <v>94</v>
      </c>
      <c r="B98" s="18" t="s">
        <v>9</v>
      </c>
      <c r="C98" s="15">
        <v>285916.956379993</v>
      </c>
      <c r="D98" s="15">
        <v>315076.43421000597</v>
      </c>
      <c r="E98" s="10">
        <f t="shared" si="4"/>
        <v>29159.477830012969</v>
      </c>
      <c r="F98" s="14">
        <f t="shared" si="5"/>
        <v>0.10198582902952796</v>
      </c>
    </row>
    <row r="99" spans="1:6" x14ac:dyDescent="0.3">
      <c r="A99" s="19">
        <v>95</v>
      </c>
      <c r="B99" s="18" t="s">
        <v>8</v>
      </c>
      <c r="C99" s="15">
        <v>220215.86447999999</v>
      </c>
      <c r="D99" s="15">
        <v>226431.84758999999</v>
      </c>
      <c r="E99" s="10">
        <f t="shared" si="4"/>
        <v>6215.983110000001</v>
      </c>
      <c r="F99" s="14">
        <f t="shared" si="5"/>
        <v>2.8226772511044666E-2</v>
      </c>
    </row>
    <row r="100" spans="1:6" x14ac:dyDescent="0.3">
      <c r="A100" s="19">
        <v>96</v>
      </c>
      <c r="B100" s="18" t="s">
        <v>7</v>
      </c>
      <c r="C100" s="15">
        <v>227520.59988999998</v>
      </c>
      <c r="D100" s="15">
        <v>226142.07539999601</v>
      </c>
      <c r="E100" s="10">
        <f t="shared" si="4"/>
        <v>-1378.5244900039688</v>
      </c>
      <c r="F100" s="14">
        <f t="shared" si="5"/>
        <v>-6.0588996806023188E-3</v>
      </c>
    </row>
    <row r="101" spans="1:6" x14ac:dyDescent="0.3">
      <c r="A101" s="17">
        <v>97</v>
      </c>
      <c r="B101" s="16" t="s">
        <v>6</v>
      </c>
      <c r="C101" s="15">
        <v>796.46906000000001</v>
      </c>
      <c r="D101" s="15">
        <v>117.91897</v>
      </c>
      <c r="E101" s="10">
        <f t="shared" si="4"/>
        <v>-678.55008999999995</v>
      </c>
      <c r="F101" s="14">
        <f t="shared" si="5"/>
        <v>-0.85194783335337587</v>
      </c>
    </row>
    <row r="102" spans="1:6" x14ac:dyDescent="0.3">
      <c r="A102" s="13">
        <v>99</v>
      </c>
      <c r="B102" s="12" t="s">
        <v>4</v>
      </c>
      <c r="C102" s="11">
        <v>419106.51597000001</v>
      </c>
      <c r="D102" s="11">
        <v>511343.27001999901</v>
      </c>
      <c r="E102" s="10">
        <f t="shared" si="4"/>
        <v>92236.754049998999</v>
      </c>
      <c r="F102" s="9">
        <f t="shared" si="5"/>
        <v>0.22007950374267476</v>
      </c>
    </row>
    <row r="103" spans="1:6" x14ac:dyDescent="0.3">
      <c r="A103" s="8"/>
      <c r="B103" s="7" t="s">
        <v>5</v>
      </c>
      <c r="C103" s="6">
        <f>SUM(C6:C102)</f>
        <v>42535287.681039788</v>
      </c>
      <c r="D103" s="6">
        <f>SUM(D6:D102)</f>
        <v>45872773.675889842</v>
      </c>
      <c r="E103" s="5">
        <f t="shared" ref="E103" si="8">D103-C103</f>
        <v>3337485.9948500544</v>
      </c>
      <c r="F103" s="4">
        <f t="shared" ref="F103" si="9">E103/C103</f>
        <v>7.8463933754884349E-2</v>
      </c>
    </row>
    <row r="104" spans="1:6" ht="18" x14ac:dyDescent="0.3">
      <c r="A104" s="3"/>
    </row>
  </sheetData>
  <mergeCells count="6">
    <mergeCell ref="A1:F1"/>
    <mergeCell ref="A3:A5"/>
    <mergeCell ref="B3:B5"/>
    <mergeCell ref="C3:C5"/>
    <mergeCell ref="D3:D5"/>
    <mergeCell ref="E3:F4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знаки</vt:lpstr>
      <vt:lpstr>'2 знаки'!Область_печати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2025-10-07T14:32:02Z</dcterms:modified>
</cp:coreProperties>
</file>