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09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<sst xmlns="http://schemas.openxmlformats.org/spreadsheetml/2006/main" count="20" uniqueCount="20">
  <si>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</si>
  <si>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</si>
  <si>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</si>
  <si>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</si>
  <si>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</si>
  <si>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</si>
  <si>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</si>
  <si>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</si>
  <si>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</si>
  <si>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</si>
  <si>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</si>
  <si>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</si>
  <si>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</si>
  <si>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</si>
  <si>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</si>
  <si>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</si>
  <si>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</si>
  <si>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січень-вересень 2024 р.</t>
  </si>
  <si>
    <t>Оподаткований імпорт за галузевою структурою за січень-вересень 2025 року</t>
  </si>
  <si>
    <t>січень-вересень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</si>
</sst>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2" width="19.7109375" customWidth="1"/>
    <col min="3" max="3" width="19" customWidth="1"/>
    <col min="4" max="4" width="12.7109375" customWidth="1"/>
    <col min="5" max="5" width="9.28515625" customWidth="1"/>
    <col min="6" max="6" width="13.28515625" customWidth="1"/>
  </cols>
  <sheetData>
    <row r="1" spans="1:6" s="1" customFormat="1" ht="33.75" customHeight="1" x14ac:dyDescent="0.25">
      <c r="A1" s="20" t="s">
        <v>18</v>
      </c>
      <c r="B1" s="20"/>
      <c r="C1" s="20"/>
      <c r="D1" s="20"/>
      <c r="E1" s="20"/>
    </row>
    <row r="2" spans="1:6" x14ac:dyDescent="0.25">
      <c r="E2" s="19" t="s">
        <v>0</v>
      </c>
    </row>
    <row r="3" spans="1:6" x14ac:dyDescent="0.25">
      <c r="A3" s="21" t="s">
        <v>1</v>
      </c>
      <c r="B3" s="22" t="s">
        <v>17</v>
      </c>
      <c r="C3" s="23" t="s">
        <v>19</v>
      </c>
      <c r="D3" s="21" t="s">
        <v>2</v>
      </c>
      <c r="E3" s="21"/>
    </row>
    <row r="4" spans="1:6" x14ac:dyDescent="0.25">
      <c r="A4" s="21"/>
      <c r="B4" s="22"/>
      <c r="C4" s="23"/>
      <c r="D4" s="2" t="s">
        <v>3</v>
      </c>
      <c r="E4" s="2" t="s">
        <v>4</v>
      </c>
    </row>
    <row r="5" spans="1:6" x14ac:dyDescent="0.25">
      <c r="A5" s="3" t="s">
        <v>5</v>
      </c>
      <c r="B5" s="4">
        <v>5395785.9988305299</v>
      </c>
      <c r="C5" s="5">
        <v>6189880.9522000104</v>
      </c>
      <c r="D5" s="14">
        <f>C5-B5</f>
        <v>794094.95336948056</v>
      </c>
      <c r="E5" s="15">
        <f>D5/B5</f>
        <v>0.14716946771825104</v>
      </c>
      <c r="F5" s="18"/>
    </row>
    <row r="6" spans="1:6" x14ac:dyDescent="0.25">
      <c r="A6" s="6" t="s">
        <v>6</v>
      </c>
      <c r="B6" s="7">
        <v>206667.75477999999</v>
      </c>
      <c r="C6" s="8">
        <v>149881.51300000001</v>
      </c>
      <c r="D6" s="16">
        <f t="shared" ref="D6:D16" si="0">C6-B6</f>
        <v>-56786.241779999982</v>
      </c>
      <c r="E6" s="17">
        <f t="shared" ref="E6:E16" si="1">D6/B6</f>
        <v>-0.27477069095974616</v>
      </c>
      <c r="F6" s="18"/>
    </row>
    <row r="7" spans="1:6" x14ac:dyDescent="0.25">
      <c r="A7" s="6" t="s">
        <v>7</v>
      </c>
      <c r="B7" s="7">
        <v>7159213.1464899201</v>
      </c>
      <c r="C7" s="8">
        <v>6660576.5909099998</v>
      </c>
      <c r="D7" s="16">
        <f t="shared" si="0"/>
        <v>-498636.5555799203</v>
      </c>
      <c r="E7" s="17">
        <f t="shared" si="1"/>
        <v>-6.964963123418054E-2</v>
      </c>
      <c r="F7" s="18"/>
    </row>
    <row r="8" spans="1:6" x14ac:dyDescent="0.25">
      <c r="A8" s="6" t="s">
        <v>8</v>
      </c>
      <c r="B8" s="7">
        <v>8528529.2183600999</v>
      </c>
      <c r="C8" s="8">
        <v>9037825.4722603392</v>
      </c>
      <c r="D8" s="16">
        <f t="shared" si="0"/>
        <v>509296.25390023924</v>
      </c>
      <c r="E8" s="17">
        <f t="shared" si="1"/>
        <v>5.9716774236269636E-2</v>
      </c>
      <c r="F8" s="18"/>
    </row>
    <row r="9" spans="1:6" x14ac:dyDescent="0.25">
      <c r="A9" s="6" t="s">
        <v>9</v>
      </c>
      <c r="B9" s="7">
        <v>124743.13931</v>
      </c>
      <c r="C9" s="8">
        <v>124269.113040001</v>
      </c>
      <c r="D9" s="16">
        <f t="shared" si="0"/>
        <v>-474.02626999899803</v>
      </c>
      <c r="E9" s="17">
        <f t="shared" si="1"/>
        <v>-3.8000187635248797E-3</v>
      </c>
      <c r="F9" s="18"/>
    </row>
    <row r="10" spans="1:6" x14ac:dyDescent="0.25">
      <c r="A10" s="6" t="s">
        <v>10</v>
      </c>
      <c r="B10" s="7">
        <v>790751.88863999909</v>
      </c>
      <c r="C10" s="8">
        <v>796637.29857999692</v>
      </c>
      <c r="D10" s="16">
        <f t="shared" si="0"/>
        <v>5885.4099399978295</v>
      </c>
      <c r="E10" s="17">
        <f t="shared" si="1"/>
        <v>7.4428022551043761E-3</v>
      </c>
      <c r="F10" s="18"/>
    </row>
    <row r="11" spans="1:6" x14ac:dyDescent="0.25">
      <c r="A11" s="6" t="s">
        <v>11</v>
      </c>
      <c r="B11" s="7">
        <v>1875147.9686899199</v>
      </c>
      <c r="C11" s="8">
        <v>1903676.2238298198</v>
      </c>
      <c r="D11" s="16">
        <f t="shared" si="0"/>
        <v>28528.255139899906</v>
      </c>
      <c r="E11" s="17">
        <f t="shared" si="1"/>
        <v>1.5213868780622839E-2</v>
      </c>
      <c r="F11" s="18"/>
    </row>
    <row r="12" spans="1:6" x14ac:dyDescent="0.25">
      <c r="A12" s="6" t="s">
        <v>12</v>
      </c>
      <c r="B12" s="7">
        <v>509325.11880000104</v>
      </c>
      <c r="C12" s="8">
        <v>515265.30471000099</v>
      </c>
      <c r="D12" s="16">
        <f t="shared" si="0"/>
        <v>5940.1859099999419</v>
      </c>
      <c r="E12" s="17">
        <f t="shared" si="1"/>
        <v>1.1662856770141944E-2</v>
      </c>
      <c r="F12" s="18"/>
    </row>
    <row r="13" spans="1:6" x14ac:dyDescent="0.25">
      <c r="A13" s="6" t="s">
        <v>13</v>
      </c>
      <c r="B13" s="7">
        <v>2717006.2623999198</v>
      </c>
      <c r="C13" s="8">
        <v>3117562.9405001001</v>
      </c>
      <c r="D13" s="16">
        <f t="shared" si="0"/>
        <v>400556.67810018035</v>
      </c>
      <c r="E13" s="17">
        <f t="shared" si="1"/>
        <v>0.14742574709650114</v>
      </c>
      <c r="F13" s="18"/>
    </row>
    <row r="14" spans="1:6" x14ac:dyDescent="0.25">
      <c r="A14" s="6" t="s">
        <v>14</v>
      </c>
      <c r="B14" s="7">
        <v>13986823.2885212</v>
      </c>
      <c r="C14" s="8">
        <v>15987296.215451799</v>
      </c>
      <c r="D14" s="16">
        <f t="shared" si="0"/>
        <v>2000472.9269305989</v>
      </c>
      <c r="E14" s="17">
        <f t="shared" si="1"/>
        <v>0.14302553808428825</v>
      </c>
      <c r="F14" s="18"/>
    </row>
    <row r="15" spans="1:6" x14ac:dyDescent="0.25">
      <c r="A15" s="6" t="s">
        <v>15</v>
      </c>
      <c r="B15" s="7">
        <v>1241293.89622002</v>
      </c>
      <c r="C15" s="8">
        <v>1389902.0514099901</v>
      </c>
      <c r="D15" s="16">
        <f t="shared" si="0"/>
        <v>148608.15518997004</v>
      </c>
      <c r="E15" s="17">
        <f t="shared" si="1"/>
        <v>0.11972036247218376</v>
      </c>
      <c r="F15" s="18"/>
    </row>
    <row r="16" spans="1:6" x14ac:dyDescent="0.25">
      <c r="A16" s="9" t="s">
        <v>16</v>
      </c>
      <c r="B16" s="10">
        <f>SUM(B5:B15)</f>
        <v>42535287.681041606</v>
      </c>
      <c r="C16" s="11">
        <f>SUM(C5:C15)</f>
        <v>45872773.675892055</v>
      </c>
      <c r="D16" s="12">
        <f t="shared" si="0"/>
        <v>3337485.9948504493</v>
      </c>
      <c r="E16" s="13">
        <f t="shared" si="1"/>
        <v>7.8463933754890289E-2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2025-10-07T14:32:57Z</dcterms:modified>
</cp:coreProperties>
</file>