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Hlk209685793" localSheetId="0">заг!$A$199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заг!$A$1:$G$266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6" i="6" l="1"/>
  <c r="D32" i="6" l="1"/>
  <c r="D214" i="6" l="1"/>
  <c r="D41" i="6" l="1"/>
  <c r="D122" i="6"/>
  <c r="D209" i="6" l="1"/>
  <c r="D123" i="6" l="1"/>
  <c r="D14" i="6" l="1"/>
  <c r="D19" i="6" l="1"/>
  <c r="D125" i="6" l="1"/>
</calcChain>
</file>

<file path=xl/sharedStrings.xml><?xml version="1.0" encoding="utf-8"?>
<sst xmlns="http://schemas.openxmlformats.org/spreadsheetml/2006/main" count="438" uniqueCount="274">
  <si>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</si>
  <si>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</si>
  <si>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</si>
  <si>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</si>
  <si>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</si>
  <si>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</si>
  <si>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</si>
  <si>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</si>
  <si>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</si>
  <si>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</si>
  <si>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</si>
  <si>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</si>
  <si>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</si>
  <si>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</si>
  <si>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</si>
  <si>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</si>
  <si>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</si>
  <si>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</si>
  <si>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</si>
  <si>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</si>
  <si>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</si>
  <si>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</si>
  <si>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</si>
  <si>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</si>
  <si>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</si>
  <si>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</si>
  <si>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</si>
  <si>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</si>
  <si>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</si>
  <si>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</si>
  <si>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</si>
  <si>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</si>
  <si>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</si>
  <si>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</si>
  <si>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</si>
  <si>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</si>
  <si>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</si>
  <si>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</si>
  <si>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</si>
  <si>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</si>
  <si>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</si>
  <si>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</si>
  <si>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</si>
  <si>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</si>
  <si>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</si>
  <si>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</si>
  <si>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</si>
  <si>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</si>
  <si>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</si>
  <si>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</si>
  <si>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</si>
  <si>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</si>
  <si>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</si>
  <si>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</si>
  <si>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</si>
  <si>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</si>
  <si>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</si>
  <si>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</si>
  <si>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</si>
  <si>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</si>
  <si>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</si>
  <si>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</si>
  <si>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</si>
  <si>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</si>
  <si>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</si>
  <si>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</si>
  <si>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</si>
  <si>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</si>
  <si>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</si>
  <si>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</si>
  <si>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</si>
  <si>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</si>
  <si>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</si>
  <si>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</si>
  <si>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</si>
  <si>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</si>
  <si>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</si>
  <si>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</si>
  <si>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</si>
  <si>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</si>
  <si>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</si>
  <si>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</si>
  <si>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</si>
  <si>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</si>
  <si>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</si>
  <si>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</si>
  <si>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</si>
  <si>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</si>
  <si>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</si>
  <si>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</si>
  <si>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</si>
  <si>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</si>
  <si>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</si>
  <si>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</si>
  <si>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</si>
  <si>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</si>
  <si>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</si>
  <si>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</si>
  <si>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</si>
  <si>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</si>
  <si>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</si>
  <si>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</si>
  <si>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</si>
  <si>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</si>
  <si>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</si>
  <si>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</si>
  <si>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</si>
  <si>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</si>
  <si>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</si>
  <si>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</si>
  <si>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</si>
  <si>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</si>
  <si>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</si>
  <si>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</si>
  <si>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</si>
  <si>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</si>
  <si>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</si>
  <si>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</si>
  <si>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</si>
  <si>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</si>
  <si>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</si>
  <si>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</si>
  <si>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</si>
  <si>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</si>
  <si>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</si>
  <si>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</si>
  <si>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</si>
  <si>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</si>
  <si>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</si>
  <si>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</si>
  <si>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</si>
  <si>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</si>
  <si>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</si>
  <si>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</si>
  <si>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</si>
  <si>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</si>
  <si>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</si>
  <si>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</si>
  <si>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</si>
  <si>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</si>
  <si>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</si>
  <si>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</si>
  <si>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</si>
  <si>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</si>
  <si>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</si>
  <si>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</si>
  <si>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</si>
  <si>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</si>
  <si>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</si>
  <si>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</si>
  <si>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</si>
  <si>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</si>
  <si>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</si>
  <si>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</si>
  <si>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</si>
  <si>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</si>
  <si>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</si>
  <si>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</si>
  <si>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</si>
  <si>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</si>
  <si>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</si>
  <si>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</si>
  <si>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</si>
  <si>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</si>
  <si>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</si>
  <si>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</si>
  <si>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</si>
  <si>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</si>
  <si>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</si>
  <si>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</si>
  <si>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</si>
  <si>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</si>
  <si>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</si>
  <si>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</si>
  <si>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</si>
  <si>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</si>
  <si>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</si>
  <si>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</si>
  <si>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</si>
  <si>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</si>
  <si>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</si>
  <si>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</si>
  <si>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</si>
  <si>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</si>
  <si>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</si>
  <si>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</si>
  <si>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</si>
  <si>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</si>
  <si>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</si>
  <si>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</si>
  <si>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</si>
  <si>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</si>
  <si>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</si>
  <si>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</si>
  <si>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</si>
  <si>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</si>
  <si>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</si>
  <si>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</si>
  <si>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</si>
  <si>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</si>
  <si>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</si>
  <si>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</si>
  <si>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</si>
  <si>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</si>
  <si>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</si>
  <si>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</si>
  <si>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</si>
  <si>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</si>
  <si>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</si>
  <si>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</si>
  <si>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</si>
  <si>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</si>
  <si>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</si>
  <si>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</si>
  <si>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</si>
  <si>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</si>
  <si>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</si>
  <si>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</si>
  <si>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</si>
  <si>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</si>
  <si>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</si>
  <si>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</si>
  <si>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</si>
  <si>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</si>
  <si>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</si>
  <si>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</si>
  <si>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</si>
  <si>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</si>
  <si>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</si>
  <si>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</si>
  <si>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</si>
  <si>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</si>
  <si>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</si>
  <si>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</si>
  <si>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</si>
  <si>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</si>
  <si>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</si>
  <si>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</si>
  <si>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</si>
  <si>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</si>
  <si>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</si>
  <si>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</si>
  <si>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</si>
  <si>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</si>
  <si>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</si>
  <si>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</si>
  <si>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</si>
  <si>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</si>
  <si>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</si>
  <si>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</si>
  <si>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</si>
  <si>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</si>
  <si>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</si>
  <si>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</si>
  <si>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</si>
  <si>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</si>
  <si>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</si>
  <si>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</si>
  <si>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</si>
  <si>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</si>
  <si>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</si>
  <si>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</si>
  <si>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</si>
  <si>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</si>
  <si>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</si>
  <si>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</si>
  <si>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</si>
  <si>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</si>
  <si>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</si>
  <si>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71</t>
  </si>
  <si>
    <t xml:space="preserve"> (дев'ятсот вісімдесят шість тисяч дев'ятсот шістнадцять гривень 84 коп)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</si>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</sst>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abSelected="1" view="pageBreakPreview" topLeftCell="A202" zoomScaleSheetLayoutView="100" workbookViewId="0">
      <selection activeCell="D207" sqref="D207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05" t="s">
        <v>19</v>
      </c>
      <c r="B1" s="206"/>
      <c r="C1" s="206"/>
      <c r="D1" s="206"/>
      <c r="E1" s="206"/>
      <c r="F1" s="206"/>
      <c r="G1" s="207"/>
    </row>
    <row r="2" spans="1:7" x14ac:dyDescent="0.3">
      <c r="A2" s="208" t="s">
        <v>61</v>
      </c>
      <c r="B2" s="209"/>
      <c r="C2" s="209"/>
      <c r="D2" s="209"/>
      <c r="E2" s="209"/>
      <c r="F2" s="209"/>
      <c r="G2" s="10" t="s">
        <v>269</v>
      </c>
    </row>
    <row r="3" spans="1:7" x14ac:dyDescent="0.3">
      <c r="A3" s="210" t="s">
        <v>9</v>
      </c>
      <c r="B3" s="211"/>
      <c r="C3" s="211"/>
      <c r="D3" s="211"/>
      <c r="E3" s="211"/>
      <c r="F3" s="211"/>
      <c r="G3" s="212"/>
    </row>
    <row r="4" spans="1:7" ht="52.95" customHeight="1" x14ac:dyDescent="0.3">
      <c r="A4" s="214" t="s">
        <v>16</v>
      </c>
      <c r="B4" s="215"/>
      <c r="C4" s="215"/>
      <c r="D4" s="215"/>
      <c r="E4" s="215"/>
      <c r="F4" s="215"/>
      <c r="G4" s="216"/>
    </row>
    <row r="5" spans="1:7" ht="16.2" thickBot="1" x14ac:dyDescent="0.35">
      <c r="A5" s="208" t="s">
        <v>15</v>
      </c>
      <c r="B5" s="209"/>
      <c r="C5" s="209"/>
      <c r="D5" s="209"/>
      <c r="E5" s="209"/>
      <c r="F5" s="209"/>
      <c r="G5" s="213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25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89"/>
    </row>
    <row r="9" spans="1:7" ht="63" customHeight="1" thickBot="1" x14ac:dyDescent="0.35">
      <c r="A9" s="225"/>
      <c r="B9" s="63"/>
      <c r="C9" s="131"/>
      <c r="D9" s="131" t="s">
        <v>93</v>
      </c>
      <c r="E9" s="83"/>
      <c r="F9" s="68"/>
      <c r="G9" s="190"/>
    </row>
    <row r="10" spans="1:7" ht="75" customHeight="1" x14ac:dyDescent="0.3">
      <c r="A10" s="225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89"/>
    </row>
    <row r="11" spans="1:7" ht="63" customHeight="1" thickBot="1" x14ac:dyDescent="0.35">
      <c r="A11" s="225"/>
      <c r="B11" s="63"/>
      <c r="C11" s="131"/>
      <c r="D11" s="131" t="s">
        <v>94</v>
      </c>
      <c r="E11" s="83"/>
      <c r="F11" s="68"/>
      <c r="G11" s="190"/>
    </row>
    <row r="12" spans="1:7" ht="75" customHeight="1" x14ac:dyDescent="0.3">
      <c r="A12" s="227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89"/>
    </row>
    <row r="13" spans="1:7" ht="63" customHeight="1" thickBot="1" x14ac:dyDescent="0.35">
      <c r="A13" s="227"/>
      <c r="B13" s="63"/>
      <c r="C13" s="16"/>
      <c r="D13" s="129" t="s">
        <v>95</v>
      </c>
      <c r="E13" s="85"/>
      <c r="F13" s="68"/>
      <c r="G13" s="190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26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89"/>
    </row>
    <row r="16" spans="1:7" ht="63" customHeight="1" thickBot="1" x14ac:dyDescent="0.35">
      <c r="A16" s="227"/>
      <c r="B16" s="63"/>
      <c r="C16" s="131"/>
      <c r="D16" s="129" t="s">
        <v>84</v>
      </c>
      <c r="E16" s="85"/>
      <c r="F16" s="68"/>
      <c r="G16" s="190"/>
    </row>
    <row r="17" spans="1:7" ht="75" customHeight="1" x14ac:dyDescent="0.3">
      <c r="A17" s="226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89"/>
    </row>
    <row r="18" spans="1:7" ht="63" customHeight="1" thickBot="1" x14ac:dyDescent="0.35">
      <c r="A18" s="227"/>
      <c r="B18" s="63"/>
      <c r="C18" s="131"/>
      <c r="D18" s="129" t="s">
        <v>87</v>
      </c>
      <c r="E18" s="85"/>
      <c r="F18" s="68"/>
      <c r="G18" s="190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26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89"/>
    </row>
    <row r="21" spans="1:7" ht="63" customHeight="1" thickBot="1" x14ac:dyDescent="0.35">
      <c r="A21" s="227"/>
      <c r="B21" s="63"/>
      <c r="C21" s="16"/>
      <c r="D21" s="129" t="s">
        <v>29</v>
      </c>
      <c r="E21" s="85" t="s">
        <v>12</v>
      </c>
      <c r="F21" s="68"/>
      <c r="G21" s="190"/>
    </row>
    <row r="22" spans="1:7" ht="57.75" customHeight="1" x14ac:dyDescent="0.3">
      <c r="A22" s="187" t="s">
        <v>17</v>
      </c>
      <c r="B22" s="63" t="s">
        <v>62</v>
      </c>
      <c r="C22" s="7">
        <v>2273</v>
      </c>
      <c r="D22" s="1">
        <v>986916.84</v>
      </c>
      <c r="E22" s="87" t="s">
        <v>63</v>
      </c>
      <c r="F22" s="100" t="s">
        <v>253</v>
      </c>
      <c r="G22" s="189"/>
    </row>
    <row r="23" spans="1:7" ht="63" customHeight="1" thickBot="1" x14ac:dyDescent="0.35">
      <c r="A23" s="188"/>
      <c r="B23" s="63"/>
      <c r="C23" s="16"/>
      <c r="D23" s="183" t="s">
        <v>270</v>
      </c>
      <c r="E23" s="85" t="s">
        <v>12</v>
      </c>
      <c r="F23" s="68"/>
      <c r="G23" s="190"/>
    </row>
    <row r="24" spans="1:7" ht="72" customHeight="1" x14ac:dyDescent="0.3">
      <c r="A24" s="226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189"/>
    </row>
    <row r="25" spans="1:7" ht="63" customHeight="1" thickBot="1" x14ac:dyDescent="0.35">
      <c r="A25" s="227"/>
      <c r="B25" s="63"/>
      <c r="C25" s="131"/>
      <c r="D25" s="129" t="s">
        <v>75</v>
      </c>
      <c r="E25" s="85"/>
      <c r="F25" s="68"/>
      <c r="G25" s="190"/>
    </row>
    <row r="26" spans="1:7" ht="71.400000000000006" customHeight="1" x14ac:dyDescent="0.3">
      <c r="A26" s="226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189"/>
    </row>
    <row r="27" spans="1:7" ht="63" customHeight="1" thickBot="1" x14ac:dyDescent="0.35">
      <c r="A27" s="227"/>
      <c r="B27" s="63"/>
      <c r="C27" s="131"/>
      <c r="D27" s="129" t="s">
        <v>77</v>
      </c>
      <c r="E27" s="85"/>
      <c r="F27" s="68"/>
      <c r="G27" s="190"/>
    </row>
    <row r="28" spans="1:7" ht="66" customHeight="1" x14ac:dyDescent="0.3">
      <c r="A28" s="226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189"/>
    </row>
    <row r="29" spans="1:7" ht="63" customHeight="1" thickBot="1" x14ac:dyDescent="0.35">
      <c r="A29" s="227"/>
      <c r="B29" s="63"/>
      <c r="C29" s="16"/>
      <c r="D29" s="129" t="s">
        <v>78</v>
      </c>
      <c r="E29" s="85"/>
      <c r="F29" s="68"/>
      <c r="G29" s="190"/>
    </row>
    <row r="30" spans="1:7" ht="66" customHeight="1" x14ac:dyDescent="0.3">
      <c r="A30" s="226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189"/>
    </row>
    <row r="31" spans="1:7" ht="63" customHeight="1" thickBot="1" x14ac:dyDescent="0.35">
      <c r="A31" s="227"/>
      <c r="B31" s="63"/>
      <c r="C31" s="16"/>
      <c r="D31" s="129" t="s">
        <v>80</v>
      </c>
      <c r="E31" s="85"/>
      <c r="F31" s="68"/>
      <c r="G31" s="190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13821086.410000002</v>
      </c>
      <c r="E32" s="86"/>
      <c r="F32" s="101"/>
      <c r="G32" s="95"/>
    </row>
    <row r="33" spans="1:7" ht="57.75" customHeight="1" x14ac:dyDescent="0.3">
      <c r="A33" s="217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189"/>
    </row>
    <row r="34" spans="1:7" ht="53.25" customHeight="1" thickBot="1" x14ac:dyDescent="0.35">
      <c r="A34" s="218"/>
      <c r="B34" s="3"/>
      <c r="C34" s="8"/>
      <c r="D34" s="131" t="s">
        <v>28</v>
      </c>
      <c r="E34" s="88"/>
      <c r="F34" s="68"/>
      <c r="G34" s="219"/>
    </row>
    <row r="35" spans="1:7" ht="57.75" customHeight="1" x14ac:dyDescent="0.3">
      <c r="A35" s="217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189"/>
    </row>
    <row r="36" spans="1:7" ht="53.25" customHeight="1" thickBot="1" x14ac:dyDescent="0.35">
      <c r="A36" s="218"/>
      <c r="B36" s="3"/>
      <c r="C36" s="8"/>
      <c r="D36" s="131" t="s">
        <v>99</v>
      </c>
      <c r="E36" s="88"/>
      <c r="F36" s="68"/>
      <c r="G36" s="219"/>
    </row>
    <row r="37" spans="1:7" ht="56.4" customHeight="1" x14ac:dyDescent="0.3">
      <c r="A37" s="217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189"/>
    </row>
    <row r="38" spans="1:7" ht="33.6" customHeight="1" thickBot="1" x14ac:dyDescent="0.35">
      <c r="A38" s="218"/>
      <c r="B38" s="3"/>
      <c r="C38" s="8"/>
      <c r="D38" s="164" t="s">
        <v>252</v>
      </c>
      <c r="E38" s="88"/>
      <c r="F38" s="68"/>
      <c r="G38" s="219"/>
    </row>
    <row r="39" spans="1:7" ht="63" customHeight="1" x14ac:dyDescent="0.3">
      <c r="A39" s="217" t="s">
        <v>98</v>
      </c>
      <c r="B39" s="2" t="s">
        <v>68</v>
      </c>
      <c r="C39" s="7">
        <v>2275</v>
      </c>
      <c r="D39" s="1">
        <v>55400</v>
      </c>
      <c r="E39" s="180" t="s">
        <v>30</v>
      </c>
      <c r="F39" s="100" t="s">
        <v>253</v>
      </c>
      <c r="G39" s="189"/>
    </row>
    <row r="40" spans="1:7" ht="45.6" customHeight="1" thickBot="1" x14ac:dyDescent="0.35">
      <c r="A40" s="218"/>
      <c r="B40" s="3"/>
      <c r="C40" s="8"/>
      <c r="D40" s="179" t="s">
        <v>262</v>
      </c>
      <c r="E40" s="88"/>
      <c r="F40" s="68"/>
      <c r="G40" s="219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21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189"/>
    </row>
    <row r="43" spans="1:7" ht="58.2" customHeight="1" thickBot="1" x14ac:dyDescent="0.35">
      <c r="A43" s="231"/>
      <c r="B43" s="19"/>
      <c r="C43" s="131"/>
      <c r="D43" s="6" t="s">
        <v>27</v>
      </c>
      <c r="E43" s="88"/>
      <c r="F43" s="68"/>
      <c r="G43" s="219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46" t="s">
        <v>30</v>
      </c>
      <c r="F44" s="75">
        <v>45689</v>
      </c>
      <c r="G44" s="189"/>
    </row>
    <row r="45" spans="1:7" ht="41.4" customHeight="1" thickBot="1" x14ac:dyDescent="0.35">
      <c r="A45" s="126"/>
      <c r="B45" s="63"/>
      <c r="C45" s="131"/>
      <c r="D45" s="8" t="s">
        <v>35</v>
      </c>
      <c r="E45" s="247"/>
      <c r="F45" s="68"/>
      <c r="G45" s="219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189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19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189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19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189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19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189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19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189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19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189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19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189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48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191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192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191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192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191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192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191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192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191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192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194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51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191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192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191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192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191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192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191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192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191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192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196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196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196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196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196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196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196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196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196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196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196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196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196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196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191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193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194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195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194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195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194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195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194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195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191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192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191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192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191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192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9">
        <v>2240</v>
      </c>
      <c r="D120" s="22">
        <v>43200</v>
      </c>
      <c r="E120" s="191" t="s">
        <v>30</v>
      </c>
      <c r="F120" s="152">
        <v>45931</v>
      </c>
      <c r="G120" s="178"/>
    </row>
    <row r="121" spans="1:7" ht="62.4" customHeight="1" x14ac:dyDescent="0.3">
      <c r="A121" s="59"/>
      <c r="B121" s="59"/>
      <c r="C121" s="59"/>
      <c r="D121" s="179" t="s">
        <v>265</v>
      </c>
      <c r="E121" s="192"/>
      <c r="F121" s="68"/>
      <c r="G121" s="178"/>
    </row>
    <row r="122" spans="1:7" s="46" customFormat="1" ht="16.2" thickBot="1" x14ac:dyDescent="0.35">
      <c r="A122" s="55" t="s">
        <v>22</v>
      </c>
      <c r="B122" s="55"/>
      <c r="C122" s="56"/>
      <c r="D122" s="45">
        <f>D58+D56+D54+D52+D46+D44+D42+D60+D62+D48+D50+D64+D66+D68+D70+D72+D74+D76+D78+D80+D86+D88+D82+D90+D92+D94+D96+D98+D100+D102+D104+D106+D108+D110+D112+D114+D116+D84+D118+D120</f>
        <v>26690170.780000001</v>
      </c>
      <c r="E122" s="93"/>
      <c r="F122" s="106"/>
      <c r="G122" s="121"/>
    </row>
    <row r="123" spans="1:7" ht="43.5" hidden="1" customHeight="1" x14ac:dyDescent="0.3">
      <c r="A123" s="221" t="s">
        <v>11</v>
      </c>
      <c r="B123" s="4" t="s">
        <v>65</v>
      </c>
      <c r="C123" s="223">
        <v>2274</v>
      </c>
      <c r="D123" s="26">
        <f>1242300-1242300</f>
        <v>0</v>
      </c>
      <c r="E123" s="224" t="s">
        <v>66</v>
      </c>
      <c r="F123" s="222" t="s">
        <v>8</v>
      </c>
      <c r="G123" s="249" t="s">
        <v>13</v>
      </c>
    </row>
    <row r="124" spans="1:7" ht="58.5" hidden="1" customHeight="1" x14ac:dyDescent="0.3">
      <c r="A124" s="199"/>
      <c r="B124" s="5"/>
      <c r="C124" s="196"/>
      <c r="D124" s="6" t="s">
        <v>14</v>
      </c>
      <c r="E124" s="197"/>
      <c r="F124" s="222"/>
      <c r="G124" s="250"/>
    </row>
    <row r="125" spans="1:7" ht="32.25" hidden="1" customHeight="1" thickBot="1" x14ac:dyDescent="0.35">
      <c r="A125" s="27" t="s">
        <v>7</v>
      </c>
      <c r="B125" s="28"/>
      <c r="C125" s="29"/>
      <c r="D125" s="30">
        <f>D123</f>
        <v>0</v>
      </c>
      <c r="E125" s="87"/>
      <c r="F125" s="57"/>
      <c r="G125" s="97"/>
    </row>
    <row r="126" spans="1:7" ht="29.4" customHeight="1" x14ac:dyDescent="0.3">
      <c r="A126" s="221" t="s">
        <v>126</v>
      </c>
      <c r="B126" s="241" t="s">
        <v>26</v>
      </c>
      <c r="C126" s="243">
        <v>2210</v>
      </c>
      <c r="D126" s="31">
        <v>34236</v>
      </c>
      <c r="E126" s="244" t="s">
        <v>30</v>
      </c>
      <c r="F126" s="75">
        <v>45748</v>
      </c>
      <c r="G126" s="189"/>
    </row>
    <row r="127" spans="1:7" ht="62.4" customHeight="1" x14ac:dyDescent="0.3">
      <c r="A127" s="199"/>
      <c r="B127" s="242"/>
      <c r="C127" s="240"/>
      <c r="D127" s="47" t="s">
        <v>127</v>
      </c>
      <c r="E127" s="244"/>
      <c r="F127" s="102"/>
      <c r="G127" s="248"/>
    </row>
    <row r="128" spans="1:7" ht="36" customHeight="1" x14ac:dyDescent="0.3">
      <c r="A128" s="236" t="s">
        <v>113</v>
      </c>
      <c r="B128" s="233" t="s">
        <v>31</v>
      </c>
      <c r="C128" s="238">
        <v>2210</v>
      </c>
      <c r="D128" s="32">
        <v>50000</v>
      </c>
      <c r="E128" s="127" t="s">
        <v>30</v>
      </c>
      <c r="F128" s="75">
        <v>45689</v>
      </c>
      <c r="G128" s="49"/>
    </row>
    <row r="129" spans="1:7" ht="30" hidden="1" customHeight="1" x14ac:dyDescent="0.3">
      <c r="A129" s="237"/>
      <c r="B129" s="234"/>
      <c r="C129" s="239"/>
      <c r="D129" s="229"/>
      <c r="E129" s="229"/>
      <c r="F129" s="229"/>
      <c r="G129" s="232"/>
    </row>
    <row r="130" spans="1:7" ht="12.75" hidden="1" customHeight="1" x14ac:dyDescent="0.3">
      <c r="A130" s="237"/>
      <c r="B130" s="234"/>
      <c r="C130" s="239"/>
      <c r="D130" s="202"/>
      <c r="E130" s="202"/>
      <c r="F130" s="202"/>
      <c r="G130" s="252"/>
    </row>
    <row r="131" spans="1:7" ht="12.75" hidden="1" customHeight="1" x14ac:dyDescent="0.3">
      <c r="A131" s="237"/>
      <c r="B131" s="234"/>
      <c r="C131" s="239"/>
      <c r="D131" s="138"/>
      <c r="E131" s="138"/>
      <c r="F131" s="141"/>
      <c r="G131" s="143"/>
    </row>
    <row r="132" spans="1:7" ht="0.6" customHeight="1" x14ac:dyDescent="0.3">
      <c r="A132" s="237"/>
      <c r="B132" s="234"/>
      <c r="C132" s="239"/>
      <c r="D132" s="229"/>
      <c r="E132" s="229"/>
      <c r="F132" s="229"/>
      <c r="G132" s="232"/>
    </row>
    <row r="133" spans="1:7" ht="39.6" customHeight="1" x14ac:dyDescent="0.3">
      <c r="A133" s="218"/>
      <c r="B133" s="235"/>
      <c r="C133" s="240"/>
      <c r="D133" s="136" t="s">
        <v>32</v>
      </c>
      <c r="E133" s="94"/>
      <c r="F133" s="141"/>
      <c r="G133" s="50"/>
    </row>
    <row r="134" spans="1:7" ht="28.2" customHeight="1" x14ac:dyDescent="0.3">
      <c r="A134" s="198" t="s">
        <v>170</v>
      </c>
      <c r="B134" s="200" t="s">
        <v>36</v>
      </c>
      <c r="C134" s="238">
        <v>2210</v>
      </c>
      <c r="D134" s="32">
        <v>14080</v>
      </c>
      <c r="E134" s="191" t="s">
        <v>30</v>
      </c>
      <c r="F134" s="75">
        <v>45778</v>
      </c>
      <c r="G134" s="49"/>
    </row>
    <row r="135" spans="1:7" ht="49.2" customHeight="1" x14ac:dyDescent="0.3">
      <c r="A135" s="199"/>
      <c r="B135" s="201"/>
      <c r="C135" s="240"/>
      <c r="D135" s="136" t="s">
        <v>171</v>
      </c>
      <c r="E135" s="192"/>
      <c r="F135" s="141"/>
      <c r="G135" s="50"/>
    </row>
    <row r="136" spans="1:7" ht="28.2" customHeight="1" x14ac:dyDescent="0.3">
      <c r="A136" s="198" t="s">
        <v>173</v>
      </c>
      <c r="B136" s="200" t="s">
        <v>43</v>
      </c>
      <c r="C136" s="238">
        <v>2210</v>
      </c>
      <c r="D136" s="22">
        <v>28000</v>
      </c>
      <c r="E136" s="203" t="s">
        <v>30</v>
      </c>
      <c r="F136" s="75">
        <v>45809</v>
      </c>
      <c r="G136" s="49"/>
    </row>
    <row r="137" spans="1:7" ht="31.2" x14ac:dyDescent="0.3">
      <c r="A137" s="199"/>
      <c r="B137" s="201"/>
      <c r="C137" s="240"/>
      <c r="D137" s="8" t="s">
        <v>174</v>
      </c>
      <c r="E137" s="204"/>
      <c r="F137" s="141"/>
      <c r="G137" s="50"/>
    </row>
    <row r="138" spans="1:7" ht="46.8" x14ac:dyDescent="0.3">
      <c r="A138" s="53" t="s">
        <v>48</v>
      </c>
      <c r="B138" s="33" t="s">
        <v>67</v>
      </c>
      <c r="C138" s="134">
        <v>2210</v>
      </c>
      <c r="D138" s="34">
        <v>80000</v>
      </c>
      <c r="E138" s="191" t="s">
        <v>30</v>
      </c>
      <c r="F138" s="75">
        <v>45689</v>
      </c>
      <c r="G138" s="49"/>
    </row>
    <row r="139" spans="1:7" ht="31.2" x14ac:dyDescent="0.3">
      <c r="A139" s="51"/>
      <c r="B139" s="35"/>
      <c r="C139" s="136"/>
      <c r="D139" s="136" t="s">
        <v>49</v>
      </c>
      <c r="E139" s="192"/>
      <c r="F139" s="141"/>
      <c r="G139" s="50"/>
    </row>
    <row r="140" spans="1:7" ht="31.2" x14ac:dyDescent="0.3">
      <c r="A140" s="52" t="s">
        <v>50</v>
      </c>
      <c r="B140" s="20" t="s">
        <v>51</v>
      </c>
      <c r="C140" s="130">
        <v>2210</v>
      </c>
      <c r="D140" s="22">
        <v>99900</v>
      </c>
      <c r="E140" s="203" t="s">
        <v>30</v>
      </c>
      <c r="F140" s="75">
        <v>45689</v>
      </c>
      <c r="G140" s="49"/>
    </row>
    <row r="141" spans="1:7" ht="31.2" x14ac:dyDescent="0.3">
      <c r="A141" s="51"/>
      <c r="B141" s="35"/>
      <c r="C141" s="36"/>
      <c r="D141" s="136" t="s">
        <v>39</v>
      </c>
      <c r="E141" s="204"/>
      <c r="F141" s="141"/>
      <c r="G141" s="50"/>
    </row>
    <row r="142" spans="1:7" ht="46.8" x14ac:dyDescent="0.3">
      <c r="A142" s="53" t="s">
        <v>52</v>
      </c>
      <c r="B142" s="33" t="s">
        <v>53</v>
      </c>
      <c r="C142" s="37">
        <v>2210</v>
      </c>
      <c r="D142" s="22">
        <v>99900</v>
      </c>
      <c r="E142" s="203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04"/>
      <c r="F143" s="141"/>
      <c r="G143" s="50"/>
    </row>
    <row r="144" spans="1:7" ht="31.2" x14ac:dyDescent="0.3">
      <c r="A144" s="53" t="s">
        <v>105</v>
      </c>
      <c r="B144" s="33" t="s">
        <v>106</v>
      </c>
      <c r="C144" s="37">
        <v>2210</v>
      </c>
      <c r="D144" s="22">
        <v>190000</v>
      </c>
      <c r="E144" s="191" t="s">
        <v>104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107</v>
      </c>
      <c r="E145" s="192"/>
      <c r="F145" s="141"/>
      <c r="G145" s="50"/>
    </row>
    <row r="146" spans="1:7" ht="31.2" x14ac:dyDescent="0.3">
      <c r="A146" s="64" t="s">
        <v>56</v>
      </c>
      <c r="B146" s="64" t="s">
        <v>57</v>
      </c>
      <c r="C146" s="131">
        <v>2210</v>
      </c>
      <c r="D146" s="22">
        <v>200000</v>
      </c>
      <c r="E146" s="197" t="s">
        <v>97</v>
      </c>
      <c r="F146" s="75">
        <v>45658</v>
      </c>
      <c r="G146" s="98"/>
    </row>
    <row r="147" spans="1:7" ht="31.2" x14ac:dyDescent="0.3">
      <c r="A147" s="59"/>
      <c r="B147" s="57"/>
      <c r="C147" s="131"/>
      <c r="D147" s="131" t="s">
        <v>96</v>
      </c>
      <c r="E147" s="197"/>
      <c r="F147" s="141"/>
      <c r="G147" s="99"/>
    </row>
    <row r="148" spans="1:7" ht="43.2" customHeight="1" x14ac:dyDescent="0.3">
      <c r="A148" s="64" t="s">
        <v>58</v>
      </c>
      <c r="B148" s="64" t="s">
        <v>59</v>
      </c>
      <c r="C148" s="131">
        <v>2210</v>
      </c>
      <c r="D148" s="22">
        <v>99900</v>
      </c>
      <c r="E148" s="220" t="s">
        <v>30</v>
      </c>
      <c r="F148" s="75">
        <v>45689</v>
      </c>
      <c r="G148" s="98"/>
    </row>
    <row r="149" spans="1:7" ht="31.2" x14ac:dyDescent="0.3">
      <c r="A149" s="59"/>
      <c r="B149" s="57"/>
      <c r="C149" s="131"/>
      <c r="D149" s="131" t="s">
        <v>39</v>
      </c>
      <c r="E149" s="220"/>
      <c r="F149" s="141"/>
      <c r="G149" s="99"/>
    </row>
    <row r="150" spans="1:7" ht="43.2" customHeight="1" x14ac:dyDescent="0.3">
      <c r="A150" s="64" t="s">
        <v>108</v>
      </c>
      <c r="B150" s="64" t="s">
        <v>69</v>
      </c>
      <c r="C150" s="131">
        <v>2210</v>
      </c>
      <c r="D150" s="22">
        <v>83400</v>
      </c>
      <c r="E150" s="197" t="s">
        <v>104</v>
      </c>
      <c r="F150" s="75">
        <v>45689</v>
      </c>
      <c r="G150" s="98"/>
    </row>
    <row r="151" spans="1:7" ht="46.8" x14ac:dyDescent="0.3">
      <c r="A151" s="59"/>
      <c r="B151" s="57"/>
      <c r="C151" s="131"/>
      <c r="D151" s="131" t="s">
        <v>109</v>
      </c>
      <c r="E151" s="197"/>
      <c r="F151" s="141"/>
      <c r="G151" s="99"/>
    </row>
    <row r="152" spans="1:7" ht="51" customHeight="1" x14ac:dyDescent="0.3">
      <c r="A152" s="71" t="s">
        <v>108</v>
      </c>
      <c r="B152" s="71" t="s">
        <v>69</v>
      </c>
      <c r="C152" s="136">
        <v>2210</v>
      </c>
      <c r="D152" s="62">
        <v>83400</v>
      </c>
      <c r="E152" s="192" t="s">
        <v>30</v>
      </c>
      <c r="F152" s="58">
        <v>45717</v>
      </c>
      <c r="G152" s="143"/>
    </row>
    <row r="153" spans="1:7" ht="49.2" customHeight="1" x14ac:dyDescent="0.3">
      <c r="A153" s="57"/>
      <c r="B153" s="57"/>
      <c r="C153" s="59"/>
      <c r="D153" s="131" t="s">
        <v>109</v>
      </c>
      <c r="E153" s="197"/>
      <c r="F153" s="141"/>
      <c r="G153" s="143"/>
    </row>
    <row r="154" spans="1:7" ht="49.2" customHeight="1" x14ac:dyDescent="0.3">
      <c r="A154" s="60" t="s">
        <v>111</v>
      </c>
      <c r="B154" s="60" t="s">
        <v>110</v>
      </c>
      <c r="C154" s="61">
        <v>2210</v>
      </c>
      <c r="D154" s="22">
        <v>39990</v>
      </c>
      <c r="E154" s="197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112</v>
      </c>
      <c r="E155" s="197"/>
      <c r="F155" s="141"/>
      <c r="G155" s="143"/>
    </row>
    <row r="156" spans="1:7" ht="49.2" customHeight="1" x14ac:dyDescent="0.3">
      <c r="A156" s="60" t="s">
        <v>123</v>
      </c>
      <c r="B156" s="60" t="s">
        <v>124</v>
      </c>
      <c r="C156" s="61">
        <v>2210</v>
      </c>
      <c r="D156" s="22">
        <v>320000</v>
      </c>
      <c r="E156" s="197" t="s">
        <v>104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97"/>
      <c r="F157" s="141"/>
      <c r="G157" s="143"/>
    </row>
    <row r="158" spans="1:7" ht="49.2" customHeight="1" x14ac:dyDescent="0.3">
      <c r="A158" s="131" t="s">
        <v>129</v>
      </c>
      <c r="B158" s="57" t="s">
        <v>128</v>
      </c>
      <c r="C158" s="61">
        <v>2210</v>
      </c>
      <c r="D158" s="22">
        <v>710850</v>
      </c>
      <c r="E158" s="197" t="s">
        <v>97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/>
      <c r="E159" s="197"/>
      <c r="F159" s="141"/>
      <c r="G159" s="143"/>
    </row>
    <row r="160" spans="1:7" ht="49.2" customHeight="1" x14ac:dyDescent="0.3">
      <c r="A160" s="140" t="s">
        <v>130</v>
      </c>
      <c r="B160" s="131" t="s">
        <v>131</v>
      </c>
      <c r="C160" s="61">
        <v>2210</v>
      </c>
      <c r="D160" s="22">
        <v>12000</v>
      </c>
      <c r="E160" s="197" t="s">
        <v>97</v>
      </c>
      <c r="F160" s="58">
        <v>45748</v>
      </c>
      <c r="G160" s="143"/>
    </row>
    <row r="161" spans="1:7" ht="49.2" customHeight="1" x14ac:dyDescent="0.3">
      <c r="A161" s="57"/>
      <c r="B161" s="131"/>
      <c r="C161" s="59"/>
      <c r="D161" s="131"/>
      <c r="E161" s="197"/>
      <c r="F161" s="141"/>
      <c r="G161" s="143"/>
    </row>
    <row r="162" spans="1:7" ht="49.2" customHeight="1" x14ac:dyDescent="0.3">
      <c r="A162" s="140" t="s">
        <v>132</v>
      </c>
      <c r="B162" s="131" t="s">
        <v>131</v>
      </c>
      <c r="C162" s="61">
        <v>2210</v>
      </c>
      <c r="D162" s="22">
        <v>24000</v>
      </c>
      <c r="E162" s="197" t="s">
        <v>97</v>
      </c>
      <c r="F162" s="58">
        <v>45748</v>
      </c>
      <c r="G162" s="143"/>
    </row>
    <row r="163" spans="1:7" ht="49.2" customHeight="1" x14ac:dyDescent="0.3">
      <c r="A163" s="57"/>
      <c r="B163" s="57"/>
      <c r="C163" s="59"/>
      <c r="D163" s="131"/>
      <c r="E163" s="197"/>
      <c r="F163" s="141"/>
      <c r="G163" s="143"/>
    </row>
    <row r="164" spans="1:7" ht="49.2" customHeight="1" x14ac:dyDescent="0.3">
      <c r="A164" s="60" t="s">
        <v>123</v>
      </c>
      <c r="B164" s="131" t="s">
        <v>124</v>
      </c>
      <c r="C164" s="61">
        <v>2210</v>
      </c>
      <c r="D164" s="22">
        <v>320000</v>
      </c>
      <c r="E164" s="197" t="s">
        <v>30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 t="s">
        <v>125</v>
      </c>
      <c r="E165" s="197"/>
      <c r="F165" s="141"/>
      <c r="G165" s="143"/>
    </row>
    <row r="166" spans="1:7" ht="49.2" customHeight="1" x14ac:dyDescent="0.3">
      <c r="A166" s="60" t="s">
        <v>140</v>
      </c>
      <c r="B166" s="131" t="s">
        <v>124</v>
      </c>
      <c r="C166" s="61">
        <v>2210</v>
      </c>
      <c r="D166" s="22">
        <v>154900</v>
      </c>
      <c r="E166" s="197" t="s">
        <v>104</v>
      </c>
      <c r="F166" s="58">
        <v>45778</v>
      </c>
      <c r="G166" s="143"/>
    </row>
    <row r="167" spans="1:7" ht="49.2" customHeight="1" x14ac:dyDescent="0.3">
      <c r="A167" s="57"/>
      <c r="B167" s="57"/>
      <c r="C167" s="59"/>
      <c r="D167" s="131" t="s">
        <v>141</v>
      </c>
      <c r="E167" s="197"/>
      <c r="F167" s="141"/>
      <c r="G167" s="143"/>
    </row>
    <row r="168" spans="1:7" ht="49.2" customHeight="1" x14ac:dyDescent="0.3">
      <c r="A168" s="131" t="s">
        <v>144</v>
      </c>
      <c r="B168" s="131" t="s">
        <v>143</v>
      </c>
      <c r="C168" s="61">
        <v>2210</v>
      </c>
      <c r="D168" s="22">
        <v>300980.03000000003</v>
      </c>
      <c r="E168" s="191" t="s">
        <v>30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142</v>
      </c>
      <c r="E169" s="192"/>
      <c r="F169" s="141"/>
      <c r="G169" s="143"/>
    </row>
    <row r="170" spans="1:7" ht="63" customHeight="1" x14ac:dyDescent="0.3">
      <c r="A170" s="57" t="s">
        <v>161</v>
      </c>
      <c r="B170" s="131" t="s">
        <v>162</v>
      </c>
      <c r="C170" s="61">
        <v>2210</v>
      </c>
      <c r="D170" s="22">
        <v>193400</v>
      </c>
      <c r="E170" s="197" t="s">
        <v>104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163</v>
      </c>
      <c r="E171" s="197"/>
      <c r="F171" s="141"/>
      <c r="G171" s="143"/>
    </row>
    <row r="172" spans="1:7" ht="49.2" customHeight="1" x14ac:dyDescent="0.3">
      <c r="A172" s="57" t="s">
        <v>164</v>
      </c>
      <c r="B172" s="57" t="s">
        <v>165</v>
      </c>
      <c r="C172" s="61">
        <v>2210</v>
      </c>
      <c r="D172" s="22">
        <v>1741970</v>
      </c>
      <c r="E172" s="197" t="s">
        <v>104</v>
      </c>
      <c r="F172" s="58">
        <v>45778</v>
      </c>
      <c r="G172" s="143"/>
    </row>
    <row r="173" spans="1:7" ht="60.6" customHeight="1" x14ac:dyDescent="0.3">
      <c r="A173" s="57"/>
      <c r="B173" s="57"/>
      <c r="C173" s="59"/>
      <c r="D173" s="131" t="s">
        <v>166</v>
      </c>
      <c r="E173" s="197"/>
      <c r="F173" s="141"/>
      <c r="G173" s="143"/>
    </row>
    <row r="174" spans="1:7" ht="31.2" x14ac:dyDescent="0.3">
      <c r="A174" s="53" t="s">
        <v>105</v>
      </c>
      <c r="B174" s="33" t="s">
        <v>106</v>
      </c>
      <c r="C174" s="37">
        <v>2210</v>
      </c>
      <c r="D174" s="22">
        <v>400000</v>
      </c>
      <c r="E174" s="191" t="s">
        <v>104</v>
      </c>
      <c r="F174" s="75">
        <v>45809</v>
      </c>
      <c r="G174" s="49"/>
    </row>
    <row r="175" spans="1:7" ht="31.2" x14ac:dyDescent="0.3">
      <c r="A175" s="51"/>
      <c r="B175" s="35"/>
      <c r="C175" s="36"/>
      <c r="D175" s="136" t="s">
        <v>172</v>
      </c>
      <c r="E175" s="192"/>
      <c r="F175" s="141"/>
      <c r="G175" s="50"/>
    </row>
    <row r="176" spans="1:7" ht="31.2" x14ac:dyDescent="0.3">
      <c r="A176" s="132" t="s">
        <v>176</v>
      </c>
      <c r="B176" s="33" t="s">
        <v>177</v>
      </c>
      <c r="C176" s="37">
        <v>2210</v>
      </c>
      <c r="D176" s="22">
        <v>495000</v>
      </c>
      <c r="E176" s="191" t="s">
        <v>104</v>
      </c>
      <c r="F176" s="75">
        <v>45809</v>
      </c>
      <c r="G176" s="49"/>
    </row>
    <row r="177" spans="1:7" ht="46.8" x14ac:dyDescent="0.3">
      <c r="A177" s="51"/>
      <c r="B177" s="35"/>
      <c r="C177" s="36"/>
      <c r="D177" s="136" t="s">
        <v>178</v>
      </c>
      <c r="E177" s="192"/>
      <c r="F177" s="141"/>
      <c r="G177" s="50"/>
    </row>
    <row r="178" spans="1:7" ht="31.2" x14ac:dyDescent="0.3">
      <c r="A178" s="132" t="s">
        <v>179</v>
      </c>
      <c r="B178" s="33" t="s">
        <v>180</v>
      </c>
      <c r="C178" s="37">
        <v>2210</v>
      </c>
      <c r="D178" s="22">
        <v>26963</v>
      </c>
      <c r="E178" s="191" t="s">
        <v>97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181</v>
      </c>
      <c r="E179" s="192"/>
      <c r="F179" s="141"/>
      <c r="G179" s="50"/>
    </row>
    <row r="180" spans="1:7" x14ac:dyDescent="0.3">
      <c r="A180" s="107" t="s">
        <v>182</v>
      </c>
      <c r="B180" s="57" t="s">
        <v>183</v>
      </c>
      <c r="C180" s="131">
        <v>2210</v>
      </c>
      <c r="D180" s="22">
        <v>11020</v>
      </c>
      <c r="E180" s="203" t="s">
        <v>30</v>
      </c>
      <c r="F180" s="75">
        <v>45839</v>
      </c>
      <c r="G180" s="143"/>
    </row>
    <row r="181" spans="1:7" ht="46.8" x14ac:dyDescent="0.3">
      <c r="A181" s="107"/>
      <c r="B181" s="57"/>
      <c r="C181" s="131"/>
      <c r="D181" s="136" t="s">
        <v>184</v>
      </c>
      <c r="E181" s="204"/>
      <c r="F181" s="108"/>
      <c r="G181" s="143"/>
    </row>
    <row r="182" spans="1:7" ht="46.8" x14ac:dyDescent="0.3">
      <c r="A182" s="132" t="s">
        <v>197</v>
      </c>
      <c r="B182" s="109" t="s">
        <v>198</v>
      </c>
      <c r="C182" s="37">
        <v>2210</v>
      </c>
      <c r="D182" s="22">
        <v>4380</v>
      </c>
      <c r="E182" s="191" t="s">
        <v>97</v>
      </c>
      <c r="F182" s="75">
        <v>45839</v>
      </c>
      <c r="G182" s="49"/>
    </row>
    <row r="183" spans="1:7" ht="46.8" x14ac:dyDescent="0.3">
      <c r="A183" s="51"/>
      <c r="B183" s="35"/>
      <c r="C183" s="36"/>
      <c r="D183" s="136" t="s">
        <v>199</v>
      </c>
      <c r="E183" s="192"/>
      <c r="F183" s="141"/>
      <c r="G183" s="50"/>
    </row>
    <row r="184" spans="1:7" x14ac:dyDescent="0.3">
      <c r="A184" s="132" t="s">
        <v>204</v>
      </c>
      <c r="B184" s="109" t="s">
        <v>205</v>
      </c>
      <c r="C184" s="37">
        <v>2210</v>
      </c>
      <c r="D184" s="22">
        <v>100000</v>
      </c>
      <c r="E184" s="191" t="s">
        <v>104</v>
      </c>
      <c r="F184" s="75">
        <v>45901</v>
      </c>
      <c r="G184" s="49"/>
    </row>
    <row r="185" spans="1:7" ht="31.2" x14ac:dyDescent="0.3">
      <c r="A185" s="51"/>
      <c r="B185" s="35"/>
      <c r="C185" s="36"/>
      <c r="D185" s="136" t="s">
        <v>114</v>
      </c>
      <c r="E185" s="192"/>
      <c r="F185" s="141"/>
      <c r="G185" s="50"/>
    </row>
    <row r="186" spans="1:7" ht="31.2" x14ac:dyDescent="0.3">
      <c r="A186" s="132" t="s">
        <v>209</v>
      </c>
      <c r="B186" s="109" t="s">
        <v>210</v>
      </c>
      <c r="C186" s="37">
        <v>2210</v>
      </c>
      <c r="D186" s="22">
        <v>562500</v>
      </c>
      <c r="E186" s="191" t="s">
        <v>104</v>
      </c>
      <c r="F186" s="75">
        <v>45839</v>
      </c>
      <c r="G186" s="49"/>
    </row>
    <row r="187" spans="1:7" ht="46.8" x14ac:dyDescent="0.3">
      <c r="A187" s="51"/>
      <c r="B187" s="35"/>
      <c r="C187" s="36"/>
      <c r="D187" s="136" t="s">
        <v>211</v>
      </c>
      <c r="E187" s="192"/>
      <c r="F187" s="141"/>
      <c r="G187" s="50"/>
    </row>
    <row r="188" spans="1:7" ht="31.2" x14ac:dyDescent="0.3">
      <c r="A188" s="140" t="s">
        <v>209</v>
      </c>
      <c r="B188" s="69" t="s">
        <v>210</v>
      </c>
      <c r="C188" s="131">
        <v>2210</v>
      </c>
      <c r="D188" s="22">
        <v>562500</v>
      </c>
      <c r="E188" s="196" t="s">
        <v>104</v>
      </c>
      <c r="F188" s="75">
        <v>45839</v>
      </c>
      <c r="G188" s="143"/>
    </row>
    <row r="189" spans="1:7" ht="46.8" x14ac:dyDescent="0.3">
      <c r="A189" s="59"/>
      <c r="B189" s="57"/>
      <c r="C189" s="131"/>
      <c r="D189" s="131" t="s">
        <v>211</v>
      </c>
      <c r="E189" s="196"/>
      <c r="F189" s="141"/>
      <c r="G189" s="143"/>
    </row>
    <row r="190" spans="1:7" ht="30" customHeight="1" x14ac:dyDescent="0.3">
      <c r="A190" s="112" t="s">
        <v>213</v>
      </c>
      <c r="B190" s="60" t="s">
        <v>212</v>
      </c>
      <c r="C190" s="131">
        <v>2210</v>
      </c>
      <c r="D190" s="22">
        <v>26948.04</v>
      </c>
      <c r="E190" s="203" t="s">
        <v>30</v>
      </c>
      <c r="F190" s="75">
        <v>45839</v>
      </c>
      <c r="G190" s="143"/>
    </row>
    <row r="191" spans="1:7" ht="42.6" customHeight="1" x14ac:dyDescent="0.3">
      <c r="A191" s="59"/>
      <c r="B191" s="57"/>
      <c r="C191" s="131"/>
      <c r="D191" s="131" t="s">
        <v>214</v>
      </c>
      <c r="E191" s="204"/>
      <c r="F191" s="141"/>
      <c r="G191" s="143"/>
    </row>
    <row r="192" spans="1:7" ht="40.200000000000003" customHeight="1" x14ac:dyDescent="0.3">
      <c r="A192" s="140" t="s">
        <v>217</v>
      </c>
      <c r="B192" s="57" t="s">
        <v>218</v>
      </c>
      <c r="C192" s="131">
        <v>2210</v>
      </c>
      <c r="D192" s="22">
        <v>473600</v>
      </c>
      <c r="E192" s="196" t="s">
        <v>104</v>
      </c>
      <c r="F192" s="75">
        <v>45839</v>
      </c>
      <c r="G192" s="143"/>
    </row>
    <row r="193" spans="1:7" ht="49.2" customHeight="1" x14ac:dyDescent="0.3">
      <c r="A193" s="59"/>
      <c r="B193" s="57"/>
      <c r="C193" s="131"/>
      <c r="D193" s="131" t="s">
        <v>219</v>
      </c>
      <c r="E193" s="196"/>
      <c r="F193" s="141"/>
      <c r="G193" s="143"/>
    </row>
    <row r="194" spans="1:7" ht="48.6" customHeight="1" x14ac:dyDescent="0.3">
      <c r="A194" s="139" t="s">
        <v>220</v>
      </c>
      <c r="B194" s="57" t="s">
        <v>221</v>
      </c>
      <c r="C194" s="131">
        <v>2210</v>
      </c>
      <c r="D194" s="22">
        <v>4380</v>
      </c>
      <c r="E194" s="191" t="s">
        <v>97</v>
      </c>
      <c r="F194" s="75">
        <v>45839</v>
      </c>
      <c r="G194" s="143"/>
    </row>
    <row r="195" spans="1:7" ht="48.6" customHeight="1" x14ac:dyDescent="0.3">
      <c r="A195" s="59"/>
      <c r="B195" s="57"/>
      <c r="C195" s="131"/>
      <c r="D195" s="131" t="s">
        <v>199</v>
      </c>
      <c r="E195" s="192"/>
      <c r="F195" s="141"/>
      <c r="G195" s="143"/>
    </row>
    <row r="196" spans="1:7" ht="48.6" customHeight="1" x14ac:dyDescent="0.3">
      <c r="A196" s="139" t="s">
        <v>226</v>
      </c>
      <c r="B196" s="57" t="s">
        <v>227</v>
      </c>
      <c r="C196" s="131">
        <v>2210</v>
      </c>
      <c r="D196" s="22">
        <v>80000</v>
      </c>
      <c r="E196" s="196" t="s">
        <v>104</v>
      </c>
      <c r="F196" s="75">
        <v>45870</v>
      </c>
      <c r="G196" s="143"/>
    </row>
    <row r="197" spans="1:7" ht="48.6" customHeight="1" x14ac:dyDescent="0.3">
      <c r="A197" s="59"/>
      <c r="B197" s="57"/>
      <c r="C197" s="131"/>
      <c r="D197" s="131" t="s">
        <v>228</v>
      </c>
      <c r="E197" s="196"/>
      <c r="F197" s="141"/>
      <c r="G197" s="143"/>
    </row>
    <row r="198" spans="1:7" ht="48.6" customHeight="1" x14ac:dyDescent="0.3">
      <c r="A198" s="145" t="s">
        <v>105</v>
      </c>
      <c r="B198" s="57" t="s">
        <v>106</v>
      </c>
      <c r="C198" s="144">
        <v>2210</v>
      </c>
      <c r="D198" s="22">
        <v>199500</v>
      </c>
      <c r="E198" s="196" t="s">
        <v>104</v>
      </c>
      <c r="F198" s="75">
        <v>45870</v>
      </c>
      <c r="G198" s="147"/>
    </row>
    <row r="199" spans="1:7" ht="48.6" customHeight="1" x14ac:dyDescent="0.3">
      <c r="A199" s="59"/>
      <c r="B199" s="57"/>
      <c r="C199" s="144"/>
      <c r="D199" s="144" t="s">
        <v>238</v>
      </c>
      <c r="E199" s="196"/>
      <c r="F199" s="146"/>
      <c r="G199" s="147"/>
    </row>
    <row r="200" spans="1:7" ht="48.6" customHeight="1" x14ac:dyDescent="0.3">
      <c r="A200" s="174" t="s">
        <v>246</v>
      </c>
      <c r="B200" s="170" t="s">
        <v>247</v>
      </c>
      <c r="C200" s="169">
        <v>2210</v>
      </c>
      <c r="D200" s="158">
        <v>12980</v>
      </c>
      <c r="E200" s="196" t="s">
        <v>104</v>
      </c>
      <c r="F200" s="58">
        <v>45901</v>
      </c>
      <c r="G200" s="156"/>
    </row>
    <row r="201" spans="1:7" ht="48.6" customHeight="1" x14ac:dyDescent="0.3">
      <c r="A201" s="59"/>
      <c r="B201" s="57"/>
      <c r="C201" s="169"/>
      <c r="D201" s="169" t="s">
        <v>248</v>
      </c>
      <c r="E201" s="196"/>
      <c r="G201" s="156"/>
    </row>
    <row r="202" spans="1:7" ht="62.4" customHeight="1" x14ac:dyDescent="0.3">
      <c r="A202" s="176" t="s">
        <v>258</v>
      </c>
      <c r="B202" s="57" t="s">
        <v>259</v>
      </c>
      <c r="C202" s="173">
        <v>2210</v>
      </c>
      <c r="D202" s="158">
        <v>84550</v>
      </c>
      <c r="E202" s="196" t="s">
        <v>104</v>
      </c>
      <c r="F202" s="58">
        <v>45931</v>
      </c>
      <c r="G202" s="172"/>
    </row>
    <row r="203" spans="1:7" ht="61.8" customHeight="1" x14ac:dyDescent="0.3">
      <c r="A203" s="59"/>
      <c r="B203" s="175"/>
      <c r="C203" s="169"/>
      <c r="D203" s="169" t="s">
        <v>260</v>
      </c>
      <c r="E203" s="196"/>
      <c r="F203" s="171"/>
      <c r="G203" s="172"/>
    </row>
    <row r="204" spans="1:7" ht="62.4" customHeight="1" x14ac:dyDescent="0.3">
      <c r="A204" s="176" t="s">
        <v>271</v>
      </c>
      <c r="B204" s="57" t="s">
        <v>272</v>
      </c>
      <c r="C204" s="184">
        <v>2210</v>
      </c>
      <c r="D204" s="158">
        <v>64000</v>
      </c>
      <c r="E204" s="196" t="s">
        <v>104</v>
      </c>
      <c r="F204" s="58">
        <v>45931</v>
      </c>
      <c r="G204" s="185"/>
    </row>
    <row r="205" spans="1:7" ht="61.8" customHeight="1" thickBot="1" x14ac:dyDescent="0.35">
      <c r="A205" s="59"/>
      <c r="B205" s="175"/>
      <c r="C205" s="184"/>
      <c r="D205" s="184" t="s">
        <v>273</v>
      </c>
      <c r="E205" s="196"/>
      <c r="F205" s="186"/>
      <c r="G205" s="185"/>
    </row>
    <row r="206" spans="1:7" x14ac:dyDescent="0.3">
      <c r="A206" s="115" t="s">
        <v>60</v>
      </c>
      <c r="B206" s="115"/>
      <c r="C206" s="116"/>
      <c r="D206" s="117">
        <f>D148+D146+D142+D140+D138+D134+D128+D126+D150+D152+D154+D144+D156+D158+D160+D162+D164+D166+D168+D170+D172+D174+D136+D176+D178+D180+D182+D184+D186+D188+D190+D192+D194+D196+D198+D200+D202+D204</f>
        <v>7989227.0700000003</v>
      </c>
      <c r="E206" s="118"/>
      <c r="F206" s="119"/>
      <c r="G206" s="120"/>
    </row>
    <row r="207" spans="1:7" ht="106.8" customHeight="1" x14ac:dyDescent="0.3">
      <c r="A207" s="163" t="s">
        <v>255</v>
      </c>
      <c r="B207" s="168" t="s">
        <v>256</v>
      </c>
      <c r="C207" s="166">
        <v>2282</v>
      </c>
      <c r="D207" s="177">
        <v>26058</v>
      </c>
      <c r="E207" s="196" t="s">
        <v>30</v>
      </c>
      <c r="F207" s="159">
        <v>45931</v>
      </c>
      <c r="G207" s="167"/>
    </row>
    <row r="208" spans="1:7" ht="48.6" customHeight="1" thickBot="1" x14ac:dyDescent="0.35">
      <c r="A208" s="41"/>
      <c r="B208" s="57"/>
      <c r="C208" s="166"/>
      <c r="D208" s="166" t="s">
        <v>257</v>
      </c>
      <c r="E208" s="196"/>
      <c r="F208" s="157"/>
      <c r="G208" s="167"/>
    </row>
    <row r="209" spans="1:7" ht="31.2" x14ac:dyDescent="0.3">
      <c r="A209" s="115" t="s">
        <v>254</v>
      </c>
      <c r="B209" s="115"/>
      <c r="C209" s="116"/>
      <c r="D209" s="117">
        <f>D207</f>
        <v>26058</v>
      </c>
      <c r="E209" s="118"/>
      <c r="F209" s="119"/>
      <c r="G209" s="120"/>
    </row>
    <row r="210" spans="1:7" ht="96" customHeight="1" x14ac:dyDescent="0.3">
      <c r="A210" s="163" t="s">
        <v>249</v>
      </c>
      <c r="B210" s="161" t="s">
        <v>261</v>
      </c>
      <c r="C210" s="160">
        <v>3122</v>
      </c>
      <c r="D210" s="158">
        <v>102971000</v>
      </c>
      <c r="E210" s="196" t="s">
        <v>104</v>
      </c>
      <c r="F210" s="159">
        <v>45901</v>
      </c>
      <c r="G210" s="162"/>
    </row>
    <row r="211" spans="1:7" ht="48.6" customHeight="1" x14ac:dyDescent="0.3">
      <c r="A211" s="41"/>
      <c r="B211" s="57"/>
      <c r="C211" s="160"/>
      <c r="D211" s="160" t="s">
        <v>250</v>
      </c>
      <c r="E211" s="196"/>
      <c r="F211" s="157"/>
      <c r="G211" s="162"/>
    </row>
    <row r="212" spans="1:7" ht="111" customHeight="1" x14ac:dyDescent="0.3">
      <c r="A212" s="163" t="s">
        <v>266</v>
      </c>
      <c r="B212" s="60" t="s">
        <v>267</v>
      </c>
      <c r="C212" s="181">
        <v>3122</v>
      </c>
      <c r="D212" s="158">
        <v>4297000</v>
      </c>
      <c r="E212" s="196" t="s">
        <v>104</v>
      </c>
      <c r="F212" s="159">
        <v>45931</v>
      </c>
      <c r="G212" s="182"/>
    </row>
    <row r="213" spans="1:7" ht="48.6" customHeight="1" thickBot="1" x14ac:dyDescent="0.35">
      <c r="A213" s="41"/>
      <c r="B213" s="57"/>
      <c r="C213" s="181"/>
      <c r="D213" s="181" t="s">
        <v>268</v>
      </c>
      <c r="E213" s="196"/>
      <c r="F213" s="157"/>
      <c r="G213" s="182"/>
    </row>
    <row r="214" spans="1:7" x14ac:dyDescent="0.3">
      <c r="A214" s="115" t="s">
        <v>251</v>
      </c>
      <c r="B214" s="115"/>
      <c r="C214" s="116"/>
      <c r="D214" s="117">
        <f>D210+D212</f>
        <v>107268000</v>
      </c>
      <c r="E214" s="118"/>
      <c r="F214" s="119"/>
      <c r="G214" s="120"/>
    </row>
    <row r="215" spans="1:7" ht="75" customHeight="1" x14ac:dyDescent="0.3">
      <c r="A215" s="60" t="s">
        <v>234</v>
      </c>
      <c r="B215" s="57" t="s">
        <v>235</v>
      </c>
      <c r="C215" s="131" t="s">
        <v>236</v>
      </c>
      <c r="D215" s="22">
        <v>0</v>
      </c>
      <c r="E215" s="196" t="s">
        <v>233</v>
      </c>
      <c r="F215" s="75">
        <v>45870</v>
      </c>
      <c r="G215" s="143"/>
    </row>
    <row r="216" spans="1:7" ht="48.6" customHeight="1" x14ac:dyDescent="0.3">
      <c r="A216" s="59"/>
      <c r="B216" s="57"/>
      <c r="C216" s="131"/>
      <c r="D216" s="131" t="s">
        <v>232</v>
      </c>
      <c r="E216" s="196"/>
      <c r="F216" s="141"/>
      <c r="G216" s="143"/>
    </row>
    <row r="217" spans="1:7" x14ac:dyDescent="0.3">
      <c r="A217" s="125" t="s">
        <v>237</v>
      </c>
      <c r="B217" s="122"/>
      <c r="C217" s="123"/>
      <c r="D217" s="122"/>
      <c r="E217" s="123"/>
      <c r="F217" s="124"/>
      <c r="G217" s="124"/>
    </row>
    <row r="218" spans="1:7" x14ac:dyDescent="0.3">
      <c r="A218" s="59"/>
      <c r="B218" s="57"/>
      <c r="C218" s="131"/>
      <c r="D218" s="113"/>
      <c r="E218" s="131"/>
      <c r="F218" s="141"/>
      <c r="G218" s="141"/>
    </row>
    <row r="219" spans="1:7" x14ac:dyDescent="0.3">
      <c r="A219" s="59"/>
      <c r="B219" s="57"/>
      <c r="C219" s="131"/>
      <c r="D219" s="57"/>
      <c r="E219" s="131"/>
      <c r="F219" s="141"/>
      <c r="G219" s="141"/>
    </row>
    <row r="220" spans="1:7" x14ac:dyDescent="0.3">
      <c r="A220" s="114"/>
      <c r="B220" s="57"/>
      <c r="C220" s="131"/>
      <c r="D220" s="57"/>
      <c r="E220" s="131"/>
      <c r="F220" s="141"/>
      <c r="G220" s="141"/>
    </row>
    <row r="221" spans="1:7" x14ac:dyDescent="0.3">
      <c r="A221" s="59"/>
      <c r="B221" s="69"/>
      <c r="C221" s="131"/>
      <c r="D221" s="141"/>
      <c r="E221" s="141"/>
      <c r="F221" s="141"/>
      <c r="G221" s="141"/>
    </row>
    <row r="222" spans="1:7" x14ac:dyDescent="0.3">
      <c r="A222" s="59"/>
      <c r="B222" s="69"/>
      <c r="C222" s="131"/>
      <c r="D222" s="245"/>
      <c r="E222" s="245"/>
      <c r="F222" s="245"/>
      <c r="G222" s="245"/>
    </row>
    <row r="223" spans="1:7" x14ac:dyDescent="0.3">
      <c r="A223" s="59"/>
      <c r="B223" s="69"/>
      <c r="C223" s="131"/>
      <c r="D223" s="230"/>
      <c r="E223" s="230"/>
      <c r="F223" s="230"/>
      <c r="G223" s="230"/>
    </row>
    <row r="224" spans="1:7" x14ac:dyDescent="0.3">
      <c r="F224" s="228"/>
      <c r="G224" s="228"/>
    </row>
    <row r="225" spans="2:7" x14ac:dyDescent="0.3">
      <c r="B225" s="25"/>
      <c r="C225" s="38"/>
      <c r="D225" s="25"/>
      <c r="E225" s="41"/>
      <c r="G225" s="41"/>
    </row>
    <row r="226" spans="2:7" x14ac:dyDescent="0.3">
      <c r="B226" s="39"/>
      <c r="C226" s="38"/>
      <c r="D226" s="229"/>
      <c r="E226" s="229"/>
      <c r="F226" s="229"/>
      <c r="G226" s="229"/>
    </row>
    <row r="227" spans="2:7" x14ac:dyDescent="0.3">
      <c r="B227" s="39"/>
      <c r="C227" s="38"/>
      <c r="D227" s="202"/>
      <c r="E227" s="202"/>
      <c r="F227" s="202"/>
      <c r="G227" s="202"/>
    </row>
    <row r="228" spans="2:7" x14ac:dyDescent="0.3">
      <c r="B228" s="39"/>
      <c r="C228" s="38"/>
      <c r="D228" s="138"/>
      <c r="E228" s="138"/>
      <c r="F228" s="141"/>
      <c r="G228" s="138"/>
    </row>
    <row r="229" spans="2:7" x14ac:dyDescent="0.3">
      <c r="B229" s="39"/>
      <c r="C229" s="38"/>
      <c r="D229" s="229"/>
      <c r="E229" s="229"/>
      <c r="F229" s="229"/>
      <c r="G229" s="229"/>
    </row>
    <row r="230" spans="2:7" x14ac:dyDescent="0.3">
      <c r="B230" s="39"/>
      <c r="C230" s="38"/>
      <c r="D230" s="202"/>
      <c r="E230" s="202"/>
      <c r="F230" s="202"/>
      <c r="G230" s="202"/>
    </row>
    <row r="231" spans="2:7" x14ac:dyDescent="0.3">
      <c r="B231" s="39"/>
      <c r="C231" s="38"/>
      <c r="D231" s="202"/>
      <c r="E231" s="202"/>
      <c r="F231" s="202"/>
      <c r="G231" s="202"/>
    </row>
    <row r="232" spans="2:7" x14ac:dyDescent="0.3">
      <c r="B232" s="39"/>
      <c r="C232" s="38"/>
      <c r="D232" s="138"/>
      <c r="E232" s="138"/>
      <c r="F232" s="141"/>
      <c r="G232" s="138"/>
    </row>
    <row r="233" spans="2:7" x14ac:dyDescent="0.3">
      <c r="B233" s="39"/>
      <c r="C233" s="38"/>
      <c r="D233" s="229"/>
      <c r="E233" s="229"/>
      <c r="F233" s="229"/>
      <c r="G233" s="229"/>
    </row>
    <row r="234" spans="2:7" x14ac:dyDescent="0.3">
      <c r="B234" s="39"/>
      <c r="C234" s="38"/>
      <c r="D234" s="202"/>
      <c r="E234" s="202"/>
      <c r="F234" s="202"/>
      <c r="G234" s="202"/>
    </row>
    <row r="235" spans="2:7" x14ac:dyDescent="0.3">
      <c r="F235" s="228"/>
      <c r="G235" s="228"/>
    </row>
    <row r="236" spans="2:7" x14ac:dyDescent="0.3">
      <c r="B236" s="25"/>
      <c r="C236" s="38"/>
      <c r="D236" s="25"/>
      <c r="E236" s="41"/>
      <c r="G236" s="41"/>
    </row>
    <row r="237" spans="2:7" x14ac:dyDescent="0.3">
      <c r="B237" s="39"/>
      <c r="C237" s="38"/>
      <c r="D237" s="229"/>
      <c r="E237" s="229"/>
      <c r="F237" s="229"/>
      <c r="G237" s="229"/>
    </row>
    <row r="238" spans="2:7" x14ac:dyDescent="0.3">
      <c r="B238" s="39"/>
      <c r="C238" s="38"/>
      <c r="D238" s="202"/>
      <c r="E238" s="202"/>
      <c r="F238" s="202"/>
      <c r="G238" s="202"/>
    </row>
    <row r="239" spans="2:7" x14ac:dyDescent="0.3">
      <c r="B239" s="39"/>
      <c r="C239" s="38"/>
      <c r="D239" s="138"/>
      <c r="E239" s="138"/>
      <c r="F239" s="141"/>
      <c r="G239" s="138"/>
    </row>
    <row r="240" spans="2:7" x14ac:dyDescent="0.3">
      <c r="B240" s="39"/>
      <c r="C240" s="38"/>
      <c r="D240" s="229"/>
      <c r="E240" s="229"/>
      <c r="F240" s="229"/>
      <c r="G240" s="229"/>
    </row>
    <row r="241" spans="2:7" x14ac:dyDescent="0.3">
      <c r="B241" s="39"/>
      <c r="C241" s="38"/>
      <c r="D241" s="202"/>
      <c r="E241" s="202"/>
      <c r="F241" s="202"/>
      <c r="G241" s="202"/>
    </row>
    <row r="242" spans="2:7" x14ac:dyDescent="0.3">
      <c r="F242" s="228"/>
      <c r="G242" s="228"/>
    </row>
    <row r="243" spans="2:7" x14ac:dyDescent="0.3">
      <c r="B243" s="25"/>
      <c r="C243" s="38"/>
      <c r="D243" s="25"/>
      <c r="E243" s="41"/>
      <c r="G243" s="41"/>
    </row>
    <row r="244" spans="2:7" x14ac:dyDescent="0.3">
      <c r="B244" s="39"/>
      <c r="C244" s="38"/>
      <c r="D244" s="229"/>
      <c r="E244" s="229"/>
      <c r="F244" s="229"/>
      <c r="G244" s="229"/>
    </row>
    <row r="245" spans="2:7" x14ac:dyDescent="0.3">
      <c r="B245" s="39"/>
      <c r="C245" s="38"/>
      <c r="D245" s="202"/>
      <c r="E245" s="202"/>
      <c r="F245" s="202"/>
      <c r="G245" s="202"/>
    </row>
    <row r="246" spans="2:7" x14ac:dyDescent="0.3">
      <c r="B246" s="39"/>
      <c r="C246" s="38"/>
      <c r="D246" s="138"/>
      <c r="E246" s="138"/>
      <c r="F246" s="141"/>
      <c r="G246" s="138"/>
    </row>
    <row r="247" spans="2:7" x14ac:dyDescent="0.3">
      <c r="B247" s="39"/>
      <c r="C247" s="38"/>
      <c r="D247" s="229"/>
      <c r="E247" s="229"/>
      <c r="F247" s="229"/>
      <c r="G247" s="229"/>
    </row>
    <row r="248" spans="2:7" x14ac:dyDescent="0.3">
      <c r="B248" s="39"/>
      <c r="C248" s="38"/>
      <c r="D248" s="202"/>
      <c r="E248" s="202"/>
      <c r="F248" s="202"/>
      <c r="G248" s="202"/>
    </row>
  </sheetData>
  <mergeCells count="155">
    <mergeCell ref="D247:G247"/>
    <mergeCell ref="D248:G248"/>
    <mergeCell ref="E44:E45"/>
    <mergeCell ref="G44:G45"/>
    <mergeCell ref="G46:G47"/>
    <mergeCell ref="G56:G57"/>
    <mergeCell ref="G58:G59"/>
    <mergeCell ref="G123:G124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2:E203"/>
    <mergeCell ref="E116:E117"/>
    <mergeCell ref="E118:E119"/>
    <mergeCell ref="E120:E121"/>
    <mergeCell ref="G126:G127"/>
    <mergeCell ref="D132:G132"/>
    <mergeCell ref="D130:G130"/>
    <mergeCell ref="D241:G241"/>
    <mergeCell ref="E215:E216"/>
    <mergeCell ref="E196:E197"/>
    <mergeCell ref="A39:A40"/>
    <mergeCell ref="G39:G40"/>
    <mergeCell ref="C136:C137"/>
    <mergeCell ref="E136:E137"/>
    <mergeCell ref="C134:C135"/>
    <mergeCell ref="E160:E161"/>
    <mergeCell ref="E162:E163"/>
    <mergeCell ref="E207:E208"/>
    <mergeCell ref="A126:A127"/>
    <mergeCell ref="B126:B127"/>
    <mergeCell ref="C126:C127"/>
    <mergeCell ref="E126:E127"/>
    <mergeCell ref="E150:E151"/>
    <mergeCell ref="E152:E153"/>
    <mergeCell ref="D240:G240"/>
    <mergeCell ref="E156:E157"/>
    <mergeCell ref="E100:E101"/>
    <mergeCell ref="E102:E103"/>
    <mergeCell ref="D238:G238"/>
    <mergeCell ref="D222:G222"/>
    <mergeCell ref="D229:G229"/>
    <mergeCell ref="G8:G9"/>
    <mergeCell ref="A10:A11"/>
    <mergeCell ref="A12:A13"/>
    <mergeCell ref="G10:G11"/>
    <mergeCell ref="E178:E179"/>
    <mergeCell ref="G12:G13"/>
    <mergeCell ref="E170:E171"/>
    <mergeCell ref="E166:E167"/>
    <mergeCell ref="E168:E169"/>
    <mergeCell ref="E80:E81"/>
    <mergeCell ref="A37:A38"/>
    <mergeCell ref="G37:G38"/>
    <mergeCell ref="A42:A43"/>
    <mergeCell ref="E164:E165"/>
    <mergeCell ref="E158:E159"/>
    <mergeCell ref="E140:E141"/>
    <mergeCell ref="E142:E143"/>
    <mergeCell ref="D129:G129"/>
    <mergeCell ref="B128:B133"/>
    <mergeCell ref="A128:A133"/>
    <mergeCell ref="C128:C133"/>
    <mergeCell ref="G26:G27"/>
    <mergeCell ref="E82:E83"/>
    <mergeCell ref="E98:E99"/>
    <mergeCell ref="D245:G245"/>
    <mergeCell ref="F242:G242"/>
    <mergeCell ref="D244:G244"/>
    <mergeCell ref="D223:G223"/>
    <mergeCell ref="F224:G224"/>
    <mergeCell ref="D226:G226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E86:E87"/>
    <mergeCell ref="E88:E89"/>
    <mergeCell ref="G42:G43"/>
    <mergeCell ref="D233:G233"/>
    <mergeCell ref="D234:G234"/>
    <mergeCell ref="F235:G235"/>
    <mergeCell ref="D237:G237"/>
    <mergeCell ref="A1:G1"/>
    <mergeCell ref="A2:F2"/>
    <mergeCell ref="A3:G3"/>
    <mergeCell ref="A5:G5"/>
    <mergeCell ref="A4:G4"/>
    <mergeCell ref="A35:A36"/>
    <mergeCell ref="G35:G36"/>
    <mergeCell ref="E148:E149"/>
    <mergeCell ref="G50:G51"/>
    <mergeCell ref="E138:E139"/>
    <mergeCell ref="E144:E145"/>
    <mergeCell ref="A123:A124"/>
    <mergeCell ref="F123:F124"/>
    <mergeCell ref="C123:C124"/>
    <mergeCell ref="E123:E124"/>
    <mergeCell ref="G52:G53"/>
    <mergeCell ref="G54:G55"/>
    <mergeCell ref="A8:A9"/>
    <mergeCell ref="E90:E91"/>
    <mergeCell ref="G48:G49"/>
    <mergeCell ref="G20:G21"/>
    <mergeCell ref="A24:A25"/>
    <mergeCell ref="G24:G25"/>
    <mergeCell ref="A26:A27"/>
    <mergeCell ref="D230:G230"/>
    <mergeCell ref="D231:G231"/>
    <mergeCell ref="D227:G227"/>
    <mergeCell ref="E176:E177"/>
    <mergeCell ref="E182:E183"/>
    <mergeCell ref="E184:E185"/>
    <mergeCell ref="E186:E187"/>
    <mergeCell ref="E188:E189"/>
    <mergeCell ref="E190:E191"/>
    <mergeCell ref="E180:E181"/>
    <mergeCell ref="E192:E193"/>
    <mergeCell ref="E194:E195"/>
    <mergeCell ref="E212:E213"/>
    <mergeCell ref="E204:E205"/>
    <mergeCell ref="E200:E201"/>
    <mergeCell ref="E198:E199"/>
    <mergeCell ref="E154:E155"/>
    <mergeCell ref="E172:E173"/>
    <mergeCell ref="E174:E175"/>
    <mergeCell ref="E134:E135"/>
    <mergeCell ref="E210:E211"/>
    <mergeCell ref="A136:A137"/>
    <mergeCell ref="B136:B137"/>
    <mergeCell ref="A134:A135"/>
    <mergeCell ref="B134:B135"/>
    <mergeCell ref="E146:E147"/>
    <mergeCell ref="A22:A23"/>
    <mergeCell ref="G22:G23"/>
    <mergeCell ref="E84:E85"/>
    <mergeCell ref="E104:E105"/>
    <mergeCell ref="E106:E107"/>
    <mergeCell ref="E108:E109"/>
    <mergeCell ref="E92:E93"/>
    <mergeCell ref="E94:E95"/>
    <mergeCell ref="E96:E9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2025-10-16T12:31:24Z</dcterms:modified>
</cp:coreProperties>
</file>