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5 Планові\10\"/>
    </mc:Choice>
  </mc:AlternateContent>
  <bookViews>
    <workbookView xWindow="0" yWindow="0" windowWidth="15360" windowHeight="8685"/>
  </bookViews>
  <sheets>
    <sheet name="2 знаки" sheetId="2" r:id="rId1"/>
  </sheets>
  <definedNames>
    <definedName name="_xlnm.Print_Area" localSheetId="0">'2 знаки'!$A$1:$F$104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2" l="1"/>
  <c r="F97" i="2" s="1"/>
  <c r="E32" i="2" l="1"/>
  <c r="F32" i="2" s="1"/>
  <c r="E28" i="2"/>
  <c r="F28" i="2" s="1"/>
  <c r="E16" i="2"/>
  <c r="F16" i="2" s="1"/>
  <c r="E12" i="2"/>
  <c r="F12" i="2" s="1"/>
  <c r="E102" i="2"/>
  <c r="F102" i="2" s="1"/>
  <c r="E100" i="2"/>
  <c r="F100" i="2" s="1"/>
  <c r="E53" i="2"/>
  <c r="F53" i="2" s="1"/>
  <c r="E41" i="2"/>
  <c r="F41" i="2" s="1"/>
  <c r="E69" i="2"/>
  <c r="F69" i="2" s="1"/>
  <c r="E57" i="2"/>
  <c r="F57" i="2" s="1"/>
  <c r="E96" i="2"/>
  <c r="F96" i="2" s="1"/>
  <c r="E94" i="2"/>
  <c r="F94" i="2" s="1"/>
  <c r="E92" i="2"/>
  <c r="F92" i="2" s="1"/>
  <c r="E80" i="2"/>
  <c r="F80" i="2" s="1"/>
  <c r="E76" i="2"/>
  <c r="F76" i="2" s="1"/>
  <c r="E37" i="2"/>
  <c r="F37" i="2" s="1"/>
  <c r="E25" i="2"/>
  <c r="F25" i="2" s="1"/>
  <c r="C103" i="2"/>
  <c r="E89" i="2"/>
  <c r="F89" i="2" s="1"/>
  <c r="E64" i="2"/>
  <c r="F64" i="2" s="1"/>
  <c r="E60" i="2"/>
  <c r="F60" i="2" s="1"/>
  <c r="E85" i="2"/>
  <c r="F85" i="2" s="1"/>
  <c r="E73" i="2"/>
  <c r="F73" i="2" s="1"/>
  <c r="E48" i="2"/>
  <c r="F48" i="2" s="1"/>
  <c r="E44" i="2"/>
  <c r="F44" i="2" s="1"/>
  <c r="E21" i="2"/>
  <c r="F21" i="2" s="1"/>
  <c r="E101" i="2"/>
  <c r="F101" i="2" s="1"/>
  <c r="E99" i="2"/>
  <c r="F99" i="2" s="1"/>
  <c r="E88" i="2"/>
  <c r="F88" i="2" s="1"/>
  <c r="E81" i="2"/>
  <c r="F81" i="2" s="1"/>
  <c r="E72" i="2"/>
  <c r="F72" i="2" s="1"/>
  <c r="E65" i="2"/>
  <c r="F65" i="2" s="1"/>
  <c r="E56" i="2"/>
  <c r="F56" i="2" s="1"/>
  <c r="E49" i="2"/>
  <c r="F49" i="2" s="1"/>
  <c r="E40" i="2"/>
  <c r="F40" i="2" s="1"/>
  <c r="E33" i="2"/>
  <c r="F33" i="2" s="1"/>
  <c r="E24" i="2"/>
  <c r="F24" i="2" s="1"/>
  <c r="E17" i="2"/>
  <c r="F17" i="2" s="1"/>
  <c r="E8" i="2"/>
  <c r="F8" i="2" s="1"/>
  <c r="E98" i="2"/>
  <c r="F98" i="2" s="1"/>
  <c r="E95" i="2"/>
  <c r="F95" i="2" s="1"/>
  <c r="E93" i="2"/>
  <c r="F93" i="2" s="1"/>
  <c r="E91" i="2"/>
  <c r="F91" i="2" s="1"/>
  <c r="E84" i="2"/>
  <c r="F84" i="2" s="1"/>
  <c r="E77" i="2"/>
  <c r="F77" i="2" s="1"/>
  <c r="E68" i="2"/>
  <c r="F68" i="2" s="1"/>
  <c r="E61" i="2"/>
  <c r="F61" i="2" s="1"/>
  <c r="E52" i="2"/>
  <c r="F52" i="2" s="1"/>
  <c r="E45" i="2"/>
  <c r="F45" i="2" s="1"/>
  <c r="E36" i="2"/>
  <c r="F36" i="2" s="1"/>
  <c r="E29" i="2"/>
  <c r="F29" i="2" s="1"/>
  <c r="E20" i="2"/>
  <c r="F20" i="2" s="1"/>
  <c r="E13" i="2"/>
  <c r="F13" i="2" s="1"/>
  <c r="E9" i="2"/>
  <c r="F9" i="2" s="1"/>
  <c r="E90" i="2"/>
  <c r="F90" i="2" s="1"/>
  <c r="E86" i="2"/>
  <c r="F86" i="2" s="1"/>
  <c r="E82" i="2"/>
  <c r="F82" i="2" s="1"/>
  <c r="E78" i="2"/>
  <c r="F78" i="2" s="1"/>
  <c r="E74" i="2"/>
  <c r="F74" i="2" s="1"/>
  <c r="E70" i="2"/>
  <c r="F70" i="2" s="1"/>
  <c r="E66" i="2"/>
  <c r="F66" i="2" s="1"/>
  <c r="E62" i="2"/>
  <c r="F62" i="2" s="1"/>
  <c r="E58" i="2"/>
  <c r="F58" i="2" s="1"/>
  <c r="E54" i="2"/>
  <c r="F54" i="2" s="1"/>
  <c r="E50" i="2"/>
  <c r="F50" i="2" s="1"/>
  <c r="E46" i="2"/>
  <c r="F46" i="2" s="1"/>
  <c r="E42" i="2"/>
  <c r="F42" i="2" s="1"/>
  <c r="E38" i="2"/>
  <c r="F38" i="2" s="1"/>
  <c r="E34" i="2"/>
  <c r="F34" i="2" s="1"/>
  <c r="E30" i="2"/>
  <c r="F30" i="2" s="1"/>
  <c r="E26" i="2"/>
  <c r="F26" i="2" s="1"/>
  <c r="E22" i="2"/>
  <c r="F22" i="2" s="1"/>
  <c r="E18" i="2"/>
  <c r="F18" i="2" s="1"/>
  <c r="E14" i="2"/>
  <c r="F14" i="2" s="1"/>
  <c r="E10" i="2"/>
  <c r="F10" i="2" s="1"/>
  <c r="E6" i="2"/>
  <c r="F6" i="2" s="1"/>
  <c r="D103" i="2"/>
  <c r="E87" i="2"/>
  <c r="F87" i="2" s="1"/>
  <c r="E83" i="2"/>
  <c r="F83" i="2" s="1"/>
  <c r="E79" i="2"/>
  <c r="F79" i="2" s="1"/>
  <c r="E75" i="2"/>
  <c r="F75" i="2" s="1"/>
  <c r="E71" i="2"/>
  <c r="F71" i="2" s="1"/>
  <c r="E67" i="2"/>
  <c r="F67" i="2" s="1"/>
  <c r="E63" i="2"/>
  <c r="F63" i="2" s="1"/>
  <c r="E59" i="2"/>
  <c r="F59" i="2" s="1"/>
  <c r="E55" i="2"/>
  <c r="F55" i="2" s="1"/>
  <c r="E51" i="2"/>
  <c r="F51" i="2" s="1"/>
  <c r="E47" i="2"/>
  <c r="F47" i="2" s="1"/>
  <c r="E43" i="2"/>
  <c r="F43" i="2" s="1"/>
  <c r="E39" i="2"/>
  <c r="F39" i="2" s="1"/>
  <c r="E35" i="2"/>
  <c r="F35" i="2" s="1"/>
  <c r="E31" i="2"/>
  <c r="F31" i="2" s="1"/>
  <c r="E27" i="2"/>
  <c r="F27" i="2" s="1"/>
  <c r="E23" i="2"/>
  <c r="F23" i="2" s="1"/>
  <c r="E19" i="2"/>
  <c r="F19" i="2" s="1"/>
  <c r="E15" i="2"/>
  <c r="F15" i="2" s="1"/>
  <c r="E11" i="2"/>
  <c r="F11" i="2" s="1"/>
  <c r="E7" i="2"/>
  <c r="F7" i="2" s="1"/>
  <c r="E103" i="2" l="1"/>
  <c r="F103" i="2" s="1"/>
</calcChain>
</file>

<file path=xl/sharedStrings.xml><?xml version="1.0" encoding="utf-8"?>
<sst xmlns="http://schemas.openxmlformats.org/spreadsheetml/2006/main" count="116" uniqueCount="116">
  <si>
    <t xml:space="preserve"> (тис. дол. США)</t>
  </si>
  <si>
    <t>Темпи росту</t>
  </si>
  <si>
    <t>абс.</t>
  </si>
  <si>
    <t>відн. (%)</t>
  </si>
  <si>
    <t>Інші товари</t>
  </si>
  <si>
    <t>Всього</t>
  </si>
  <si>
    <t>Твори мистецтва, предмети колекціонування та антикваріат</t>
  </si>
  <si>
    <t>Різні готові вироби</t>
  </si>
  <si>
    <t>Іграшки, ігри та спортивний інвентар</t>
  </si>
  <si>
    <t>Меблі; постільні речі, матраци, світильники; збірні будівельні конструкції</t>
  </si>
  <si>
    <t>Музичні інструменти</t>
  </si>
  <si>
    <t>Годинники</t>
  </si>
  <si>
    <t>Прилади та апарати оптичні</t>
  </si>
  <si>
    <t>Судна, човни та інші плавучі засоби</t>
  </si>
  <si>
    <t>Літальні та космічні апарати</t>
  </si>
  <si>
    <t>Засоби наземного транспорту</t>
  </si>
  <si>
    <t>Залізничний та трамвайний рухомий склад</t>
  </si>
  <si>
    <t>Електричні машини та обладнання; відео- та аудіоапаратура</t>
  </si>
  <si>
    <t>Реактори, котли, машини, обладнання</t>
  </si>
  <si>
    <t>Інші вироби з недорогоцінних металів</t>
  </si>
  <si>
    <t>Інструменти, столові вироби з недорогоцінних металів</t>
  </si>
  <si>
    <t>Інші недорогоцінні метали; металокераміка</t>
  </si>
  <si>
    <t>Олово і вироби з нього</t>
  </si>
  <si>
    <t>Цинк і вироби з нього</t>
  </si>
  <si>
    <t>Свинець і вироби з нього</t>
  </si>
  <si>
    <t>Алюміній і вироби з нього</t>
  </si>
  <si>
    <t>Нікель і вироби з нього</t>
  </si>
  <si>
    <t xml:space="preserve">Мідь і вироби з неї </t>
  </si>
  <si>
    <t>Вироби з чорних металів</t>
  </si>
  <si>
    <t>Чорні метали</t>
  </si>
  <si>
    <t>Перли, дорогоцінне каміння, метали; біжутерія; монети</t>
  </si>
  <si>
    <t>Скло та вироби із скла</t>
  </si>
  <si>
    <t>Керамічні вироби</t>
  </si>
  <si>
    <t>Вироби з каменю, гіпсу, цементу, азбесту, слюди</t>
  </si>
  <si>
    <t>Пір'я та пух; штучні квіти; вироби з волосся людини</t>
  </si>
  <si>
    <t>Парасольки, батоги, хлисти</t>
  </si>
  <si>
    <t>Головні убори та їх частини</t>
  </si>
  <si>
    <t>Взуття, гетри та їх частини</t>
  </si>
  <si>
    <t>Інші готові текстильні вироби</t>
  </si>
  <si>
    <t>Одяг текстильний</t>
  </si>
  <si>
    <t>Одяг трикотажний</t>
  </si>
  <si>
    <t>Трикотажні полотна</t>
  </si>
  <si>
    <t>Текстильні матеріали та вироби технічного призначення</t>
  </si>
  <si>
    <t>Спеціальні тканини; мережива; гобелени; вишивка</t>
  </si>
  <si>
    <t>Килими та інші текстильні покриття для підлоги</t>
  </si>
  <si>
    <t>Вата, повсть; шпагати, мотузки, троси та канати і вироби з них</t>
  </si>
  <si>
    <t>Синтетичні або штучні штапельні волокна</t>
  </si>
  <si>
    <t>Нитки синтетичні або штучні</t>
  </si>
  <si>
    <t>Інші рослинні текстильні волокна</t>
  </si>
  <si>
    <t>Бавовна</t>
  </si>
  <si>
    <t>Вовна</t>
  </si>
  <si>
    <t>Шовк</t>
  </si>
  <si>
    <t>Друкована продукція</t>
  </si>
  <si>
    <t>Папір і картон; вироби з них</t>
  </si>
  <si>
    <t>Маса з деревини або з целюлози; папір або картон з макулатури</t>
  </si>
  <si>
    <t>Вироби із соломи та інших матеріалів для плетіння</t>
  </si>
  <si>
    <t>Корок та вироби з нього</t>
  </si>
  <si>
    <t>Деревина і вироби з деревини, деревне вугілля</t>
  </si>
  <si>
    <t>Хутро; вироби з нього</t>
  </si>
  <si>
    <t>Вироби із шкіри</t>
  </si>
  <si>
    <t>Шкури необроблені і шкіра вичинена</t>
  </si>
  <si>
    <t>Каучук, гума та вироби з них</t>
  </si>
  <si>
    <t>Пластмаси, полімерні матеріали та вироби з них</t>
  </si>
  <si>
    <t>Різноманітна хімічна продукція</t>
  </si>
  <si>
    <t>Фотографічні або кінематографічні товари</t>
  </si>
  <si>
    <t>Порох і вибухові речовини; піротехнічні вироби; сірники</t>
  </si>
  <si>
    <t>Білкові речовини; модифіковані крохмалі; клеї; ферменти</t>
  </si>
  <si>
    <t>Мило, поверхнево-активні органічні речовини, мийні засоби</t>
  </si>
  <si>
    <t>Парфумерні, косметичні та туалетні препарати</t>
  </si>
  <si>
    <t>Барвники, фарби і лаки; замазки; чорнило, туш</t>
  </si>
  <si>
    <t>Добрива</t>
  </si>
  <si>
    <t>Фармацевтична продукція</t>
  </si>
  <si>
    <t>Органічні хімічні сполуки</t>
  </si>
  <si>
    <t>Продукти неорганічної хімії</t>
  </si>
  <si>
    <t>Палива мінеральні; нафта і продукти її перегонки; бітумінозні речовини; воски мінеральні</t>
  </si>
  <si>
    <t>Руди, шлак і зола</t>
  </si>
  <si>
    <t>Сіль, сірка, землі та каміння, штукатурні матеріали, вапно та цемент</t>
  </si>
  <si>
    <t>Тютюн і промислові замінники тютюну</t>
  </si>
  <si>
    <t>Залишки харчової промисловості; корми для тварин</t>
  </si>
  <si>
    <t>Алкогольні і безалкогольні напої та оцет</t>
  </si>
  <si>
    <t>Різні харчові продукти</t>
  </si>
  <si>
    <t>Продукти переробки овочів, плодів, горіхів</t>
  </si>
  <si>
    <t>Готові продукти із зерна зернових культур, борошна, крохмалю або молока; борошняні кондитерські вироби</t>
  </si>
  <si>
    <t>Какао та продукти з нього</t>
  </si>
  <si>
    <t>Цукор і кондитерські вироби з цукру</t>
  </si>
  <si>
    <t>Готові харчові продукти з м'яса, риби або ракоподібних, молюсків</t>
  </si>
  <si>
    <t>Жири та олії; готові харчові жири; воски</t>
  </si>
  <si>
    <t>Рослинні матеріали</t>
  </si>
  <si>
    <t>Шелак; камеді, смоли та інші рослинні соки і екстракти</t>
  </si>
  <si>
    <t>Насіння і плоди олійних рослин; солома і фураж</t>
  </si>
  <si>
    <t>Борошно та крупи; солод; крохмалі; інулін</t>
  </si>
  <si>
    <t>Зернові культури</t>
  </si>
  <si>
    <t>Кава, чай, мате і прянощі</t>
  </si>
  <si>
    <t>09</t>
  </si>
  <si>
    <t>Їстівні плоди та горіхи</t>
  </si>
  <si>
    <t>08</t>
  </si>
  <si>
    <t>Овочі та деякі їстівні коренеплоди і бульби</t>
  </si>
  <si>
    <t>07</t>
  </si>
  <si>
    <t>Живі рослини, частини рослин</t>
  </si>
  <si>
    <t>06</t>
  </si>
  <si>
    <t>Інші продукти тваринного походження</t>
  </si>
  <si>
    <t>05</t>
  </si>
  <si>
    <t>Молоко та молочні продукти; яйця птиці; натуральний мед</t>
  </si>
  <si>
    <t>04</t>
  </si>
  <si>
    <t>Риба і ракоподібні, молюски та інші водяні безхребетні</t>
  </si>
  <si>
    <t>03</t>
  </si>
  <si>
    <t>М'ясо та їстівні субпродукти</t>
  </si>
  <si>
    <t>02</t>
  </si>
  <si>
    <t>Живі тварини</t>
  </si>
  <si>
    <t>01</t>
  </si>
  <si>
    <t xml:space="preserve"> Найменування товарної групи за УКТЗЕД</t>
  </si>
  <si>
    <t>Код</t>
  </si>
  <si>
    <t>Зброя, боєприпаси</t>
  </si>
  <si>
    <t>січень-жовтень 2024 р.</t>
  </si>
  <si>
    <t>січень-жовтень 2025 р.</t>
  </si>
  <si>
    <t xml:space="preserve"> Оподаткований імпорт за товарними групами за кодами УКТЗЕД за січень-жовтень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</si>
</sst>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₴_-;\-* #,##0.00_₴_-;_-* &quot;-&quot;??_₴_-;_-@_-"/>
    <numFmt numFmtId="165" formatCode="_-* #,##0_₴_-;\-* #,##0_₴_-;_-* &quot;-&quot;??_₴_-;_-@_-"/>
    <numFmt numFmtId="166" formatCode="#,##0_ ;\-#,##0\ "/>
    <numFmt numFmtId="167" formatCode="#,##0.0_ ;\-#,##0.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9" fontId="3" fillId="0" borderId="1" xfId="2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9" fontId="4" fillId="0" borderId="3" xfId="2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9" fontId="4" fillId="0" borderId="7" xfId="2" applyFont="1" applyBorder="1" applyAlignment="1">
      <alignment horizontal="right" vertical="center" wrapText="1"/>
    </xf>
    <xf numFmtId="165" fontId="4" fillId="3" borderId="8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9.140625" style="2" customWidth="1"/>
    <col min="2" max="2" width="49.140625" style="2" customWidth="1"/>
    <col min="3" max="3" width="13.7109375" style="2" customWidth="1"/>
    <col min="4" max="4" width="14.42578125" style="2" customWidth="1"/>
    <col min="5" max="6" width="10.7109375" style="2" customWidth="1"/>
    <col min="7" max="16384" width="8.85546875" style="2"/>
  </cols>
  <sheetData>
    <row r="1" spans="1:6" ht="57.75" customHeight="1" x14ac:dyDescent="0.3">
      <c r="A1" s="26" t="s">
        <v>115</v>
      </c>
      <c r="B1" s="28"/>
      <c r="C1" s="28"/>
      <c r="D1" s="28"/>
      <c r="E1" s="28"/>
      <c r="F1" s="28"/>
    </row>
    <row r="2" spans="1:6" ht="18" x14ac:dyDescent="0.3">
      <c r="A2" s="25"/>
      <c r="F2" s="1" t="s">
        <v>0</v>
      </c>
    </row>
    <row r="3" spans="1:6" ht="24" customHeight="1" x14ac:dyDescent="0.3">
      <c r="A3" s="27" t="s">
        <v>111</v>
      </c>
      <c r="B3" s="27" t="s">
        <v>110</v>
      </c>
      <c r="C3" s="27" t="s">
        <v>113</v>
      </c>
      <c r="D3" s="27" t="s">
        <v>114</v>
      </c>
      <c r="E3" s="27" t="s">
        <v>1</v>
      </c>
      <c r="F3" s="27"/>
    </row>
    <row r="4" spans="1:6" x14ac:dyDescent="0.3">
      <c r="A4" s="27"/>
      <c r="B4" s="27"/>
      <c r="C4" s="27"/>
      <c r="D4" s="27"/>
      <c r="E4" s="27"/>
      <c r="F4" s="27"/>
    </row>
    <row r="5" spans="1:6" x14ac:dyDescent="0.3">
      <c r="A5" s="27"/>
      <c r="B5" s="27"/>
      <c r="C5" s="27"/>
      <c r="D5" s="27"/>
      <c r="E5" s="24" t="s">
        <v>2</v>
      </c>
      <c r="F5" s="24" t="s">
        <v>3</v>
      </c>
    </row>
    <row r="6" spans="1:6" x14ac:dyDescent="0.3">
      <c r="A6" s="23" t="s">
        <v>109</v>
      </c>
      <c r="B6" s="22" t="s">
        <v>108</v>
      </c>
      <c r="C6" s="21">
        <v>66509.753570000001</v>
      </c>
      <c r="D6" s="21">
        <v>81821.922310000009</v>
      </c>
      <c r="E6" s="10">
        <f t="shared" ref="E6:E37" si="0">D6-C6</f>
        <v>15312.168740000008</v>
      </c>
      <c r="F6" s="14">
        <f t="shared" ref="F6:F37" si="1">E6/C6</f>
        <v>0.23022440947528544</v>
      </c>
    </row>
    <row r="7" spans="1:6" x14ac:dyDescent="0.3">
      <c r="A7" s="20" t="s">
        <v>107</v>
      </c>
      <c r="B7" s="18" t="s">
        <v>106</v>
      </c>
      <c r="C7" s="15">
        <v>83507.095310000004</v>
      </c>
      <c r="D7" s="15">
        <v>147554.86296999999</v>
      </c>
      <c r="E7" s="10">
        <f t="shared" si="0"/>
        <v>64047.767659999983</v>
      </c>
      <c r="F7" s="14">
        <f t="shared" si="1"/>
        <v>0.76697396098185489</v>
      </c>
    </row>
    <row r="8" spans="1:6" x14ac:dyDescent="0.3">
      <c r="A8" s="20" t="s">
        <v>105</v>
      </c>
      <c r="B8" s="18" t="s">
        <v>104</v>
      </c>
      <c r="C8" s="15">
        <v>726530.277990003</v>
      </c>
      <c r="D8" s="15">
        <v>773595.874489996</v>
      </c>
      <c r="E8" s="10">
        <f t="shared" si="0"/>
        <v>47065.596499993</v>
      </c>
      <c r="F8" s="14">
        <f t="shared" si="1"/>
        <v>6.4781328357302978E-2</v>
      </c>
    </row>
    <row r="9" spans="1:6" x14ac:dyDescent="0.3">
      <c r="A9" s="20" t="s">
        <v>103</v>
      </c>
      <c r="B9" s="18" t="s">
        <v>102</v>
      </c>
      <c r="C9" s="15">
        <v>250260.859380001</v>
      </c>
      <c r="D9" s="15">
        <v>310607.400109999</v>
      </c>
      <c r="E9" s="10">
        <f t="shared" si="0"/>
        <v>60346.540729998</v>
      </c>
      <c r="F9" s="14">
        <f t="shared" si="1"/>
        <v>0.24113455407889664</v>
      </c>
    </row>
    <row r="10" spans="1:6" ht="16.5" customHeight="1" x14ac:dyDescent="0.3">
      <c r="A10" s="20" t="s">
        <v>101</v>
      </c>
      <c r="B10" s="18" t="s">
        <v>100</v>
      </c>
      <c r="C10" s="15">
        <v>19143.682359999999</v>
      </c>
      <c r="D10" s="15">
        <v>18078.869790000001</v>
      </c>
      <c r="E10" s="10">
        <f t="shared" si="0"/>
        <v>-1064.8125699999982</v>
      </c>
      <c r="F10" s="14">
        <f t="shared" si="1"/>
        <v>-5.5622139459693701E-2</v>
      </c>
    </row>
    <row r="11" spans="1:6" ht="16.5" customHeight="1" x14ac:dyDescent="0.3">
      <c r="A11" s="20" t="s">
        <v>99</v>
      </c>
      <c r="B11" s="18" t="s">
        <v>98</v>
      </c>
      <c r="C11" s="15">
        <v>45215.348250000301</v>
      </c>
      <c r="D11" s="15">
        <v>51844.753689999197</v>
      </c>
      <c r="E11" s="10">
        <f t="shared" si="0"/>
        <v>6629.4054399988963</v>
      </c>
      <c r="F11" s="14">
        <f t="shared" si="1"/>
        <v>0.14661847572961803</v>
      </c>
    </row>
    <row r="12" spans="1:6" ht="16.5" customHeight="1" x14ac:dyDescent="0.3">
      <c r="A12" s="20" t="s">
        <v>97</v>
      </c>
      <c r="B12" s="18" t="s">
        <v>96</v>
      </c>
      <c r="C12" s="15">
        <v>264104.36884000001</v>
      </c>
      <c r="D12" s="15">
        <v>405942.21594999899</v>
      </c>
      <c r="E12" s="10">
        <f t="shared" si="0"/>
        <v>141837.84710999898</v>
      </c>
      <c r="F12" s="14">
        <f t="shared" si="1"/>
        <v>0.53705225601901097</v>
      </c>
    </row>
    <row r="13" spans="1:6" ht="16.5" customHeight="1" x14ac:dyDescent="0.3">
      <c r="A13" s="20" t="s">
        <v>95</v>
      </c>
      <c r="B13" s="18" t="s">
        <v>94</v>
      </c>
      <c r="C13" s="15">
        <v>641074.33437000006</v>
      </c>
      <c r="D13" s="15">
        <v>748170.528159993</v>
      </c>
      <c r="E13" s="10">
        <f t="shared" si="0"/>
        <v>107096.19378999295</v>
      </c>
      <c r="F13" s="14">
        <f t="shared" si="1"/>
        <v>0.16705737236421903</v>
      </c>
    </row>
    <row r="14" spans="1:6" ht="16.5" customHeight="1" x14ac:dyDescent="0.3">
      <c r="A14" s="20" t="s">
        <v>93</v>
      </c>
      <c r="B14" s="18" t="s">
        <v>92</v>
      </c>
      <c r="C14" s="15">
        <v>292482.50141000003</v>
      </c>
      <c r="D14" s="15">
        <v>377644.05680999998</v>
      </c>
      <c r="E14" s="10">
        <f t="shared" si="0"/>
        <v>85161.555399999954</v>
      </c>
      <c r="F14" s="14">
        <f t="shared" si="1"/>
        <v>0.29116803565838306</v>
      </c>
    </row>
    <row r="15" spans="1:6" ht="16.5" customHeight="1" x14ac:dyDescent="0.3">
      <c r="A15" s="19">
        <v>10</v>
      </c>
      <c r="B15" s="18" t="s">
        <v>91</v>
      </c>
      <c r="C15" s="15">
        <v>93595.20526000009</v>
      </c>
      <c r="D15" s="15">
        <v>123937.5013</v>
      </c>
      <c r="E15" s="10">
        <f t="shared" si="0"/>
        <v>30342.296039999914</v>
      </c>
      <c r="F15" s="14">
        <f t="shared" si="1"/>
        <v>0.32418643621445575</v>
      </c>
    </row>
    <row r="16" spans="1:6" ht="16.5" customHeight="1" x14ac:dyDescent="0.3">
      <c r="A16" s="19">
        <v>11</v>
      </c>
      <c r="B16" s="18" t="s">
        <v>90</v>
      </c>
      <c r="C16" s="15">
        <v>23554.94011</v>
      </c>
      <c r="D16" s="15">
        <v>25306.17179</v>
      </c>
      <c r="E16" s="10">
        <f t="shared" si="0"/>
        <v>1751.2316800000008</v>
      </c>
      <c r="F16" s="14">
        <f t="shared" si="1"/>
        <v>7.4346683618037895E-2</v>
      </c>
    </row>
    <row r="17" spans="1:6" ht="16.5" customHeight="1" x14ac:dyDescent="0.3">
      <c r="A17" s="19">
        <v>12</v>
      </c>
      <c r="B17" s="18" t="s">
        <v>89</v>
      </c>
      <c r="C17" s="15">
        <v>366922.28594999999</v>
      </c>
      <c r="D17" s="15">
        <v>339512.52651999996</v>
      </c>
      <c r="E17" s="10">
        <f t="shared" si="0"/>
        <v>-27409.759430000035</v>
      </c>
      <c r="F17" s="14">
        <f t="shared" si="1"/>
        <v>-7.4701811472239449E-2</v>
      </c>
    </row>
    <row r="18" spans="1:6" ht="16.5" customHeight="1" x14ac:dyDescent="0.3">
      <c r="A18" s="19">
        <v>13</v>
      </c>
      <c r="B18" s="18" t="s">
        <v>88</v>
      </c>
      <c r="C18" s="15">
        <v>28840.309980000002</v>
      </c>
      <c r="D18" s="15">
        <v>28809.89503</v>
      </c>
      <c r="E18" s="10">
        <f t="shared" si="0"/>
        <v>-30.414950000002136</v>
      </c>
      <c r="F18" s="14">
        <f t="shared" si="1"/>
        <v>-1.0545985816759289E-3</v>
      </c>
    </row>
    <row r="19" spans="1:6" ht="16.5" customHeight="1" x14ac:dyDescent="0.3">
      <c r="A19" s="19">
        <v>14</v>
      </c>
      <c r="B19" s="18" t="s">
        <v>87</v>
      </c>
      <c r="C19" s="15">
        <v>927.68624999999997</v>
      </c>
      <c r="D19" s="15">
        <v>1062.34971</v>
      </c>
      <c r="E19" s="10">
        <f t="shared" si="0"/>
        <v>134.66345999999999</v>
      </c>
      <c r="F19" s="14">
        <f t="shared" si="1"/>
        <v>0.14516056479224521</v>
      </c>
    </row>
    <row r="20" spans="1:6" ht="16.5" customHeight="1" x14ac:dyDescent="0.3">
      <c r="A20" s="19">
        <v>15</v>
      </c>
      <c r="B20" s="18" t="s">
        <v>86</v>
      </c>
      <c r="C20" s="15">
        <v>219152.587850001</v>
      </c>
      <c r="D20" s="15">
        <v>278711.81489999901</v>
      </c>
      <c r="E20" s="10">
        <f t="shared" si="0"/>
        <v>59559.227049998008</v>
      </c>
      <c r="F20" s="14">
        <f t="shared" si="1"/>
        <v>0.27177058520871006</v>
      </c>
    </row>
    <row r="21" spans="1:6" ht="16.5" customHeight="1" x14ac:dyDescent="0.3">
      <c r="A21" s="19">
        <v>16</v>
      </c>
      <c r="B21" s="18" t="s">
        <v>85</v>
      </c>
      <c r="C21" s="15">
        <v>153842.34180000002</v>
      </c>
      <c r="D21" s="15">
        <v>165278.51793999999</v>
      </c>
      <c r="E21" s="10">
        <f t="shared" si="0"/>
        <v>11436.176139999967</v>
      </c>
      <c r="F21" s="14">
        <f t="shared" si="1"/>
        <v>7.4336986854161138E-2</v>
      </c>
    </row>
    <row r="22" spans="1:6" ht="16.5" customHeight="1" x14ac:dyDescent="0.3">
      <c r="A22" s="19">
        <v>17</v>
      </c>
      <c r="B22" s="18" t="s">
        <v>84</v>
      </c>
      <c r="C22" s="15">
        <v>85209.846829999893</v>
      </c>
      <c r="D22" s="15">
        <v>88148.697900000101</v>
      </c>
      <c r="E22" s="10">
        <f t="shared" si="0"/>
        <v>2938.851070000208</v>
      </c>
      <c r="F22" s="14">
        <f t="shared" si="1"/>
        <v>3.4489571092217064E-2</v>
      </c>
    </row>
    <row r="23" spans="1:6" ht="16.5" customHeight="1" x14ac:dyDescent="0.3">
      <c r="A23" s="19">
        <v>18</v>
      </c>
      <c r="B23" s="18" t="s">
        <v>83</v>
      </c>
      <c r="C23" s="15">
        <v>398714.630460001</v>
      </c>
      <c r="D23" s="15">
        <v>519400.60772000096</v>
      </c>
      <c r="E23" s="10">
        <f t="shared" si="0"/>
        <v>120685.97725999996</v>
      </c>
      <c r="F23" s="14">
        <f t="shared" si="1"/>
        <v>0.3026876067245472</v>
      </c>
    </row>
    <row r="24" spans="1:6" ht="25.5" customHeight="1" x14ac:dyDescent="0.3">
      <c r="A24" s="19">
        <v>19</v>
      </c>
      <c r="B24" s="18" t="s">
        <v>82</v>
      </c>
      <c r="C24" s="15">
        <v>235323.833020002</v>
      </c>
      <c r="D24" s="15">
        <v>274522.169449999</v>
      </c>
      <c r="E24" s="10">
        <f t="shared" si="0"/>
        <v>39198.336429996998</v>
      </c>
      <c r="F24" s="14">
        <f t="shared" si="1"/>
        <v>0.16657189340726583</v>
      </c>
    </row>
    <row r="25" spans="1:6" ht="16.5" customHeight="1" x14ac:dyDescent="0.3">
      <c r="A25" s="19">
        <v>20</v>
      </c>
      <c r="B25" s="18" t="s">
        <v>81</v>
      </c>
      <c r="C25" s="15">
        <v>230492.68691999902</v>
      </c>
      <c r="D25" s="15">
        <v>244437.00146</v>
      </c>
      <c r="E25" s="10">
        <f t="shared" si="0"/>
        <v>13944.314540000982</v>
      </c>
      <c r="F25" s="14">
        <f t="shared" si="1"/>
        <v>6.0497861022553265E-2</v>
      </c>
    </row>
    <row r="26" spans="1:6" ht="16.5" customHeight="1" x14ac:dyDescent="0.3">
      <c r="A26" s="19">
        <v>21</v>
      </c>
      <c r="B26" s="18" t="s">
        <v>80</v>
      </c>
      <c r="C26" s="15">
        <v>452171.10078999697</v>
      </c>
      <c r="D26" s="15">
        <v>474107.71518</v>
      </c>
      <c r="E26" s="10">
        <f t="shared" si="0"/>
        <v>21936.614390003029</v>
      </c>
      <c r="F26" s="14">
        <f t="shared" si="1"/>
        <v>4.8513968167530258E-2</v>
      </c>
    </row>
    <row r="27" spans="1:6" ht="16.5" customHeight="1" x14ac:dyDescent="0.3">
      <c r="A27" s="19">
        <v>22</v>
      </c>
      <c r="B27" s="18" t="s">
        <v>79</v>
      </c>
      <c r="C27" s="15">
        <v>642729.41374999995</v>
      </c>
      <c r="D27" s="15">
        <v>678104.80458000302</v>
      </c>
      <c r="E27" s="10">
        <f t="shared" si="0"/>
        <v>35375.390830003074</v>
      </c>
      <c r="F27" s="14">
        <f t="shared" si="1"/>
        <v>5.503932148305711E-2</v>
      </c>
    </row>
    <row r="28" spans="1:6" ht="16.5" customHeight="1" x14ac:dyDescent="0.3">
      <c r="A28" s="19">
        <v>23</v>
      </c>
      <c r="B28" s="18" t="s">
        <v>78</v>
      </c>
      <c r="C28" s="15">
        <v>360011.89968999999</v>
      </c>
      <c r="D28" s="15">
        <v>387687.44442000199</v>
      </c>
      <c r="E28" s="10">
        <f t="shared" si="0"/>
        <v>27675.544730002002</v>
      </c>
      <c r="F28" s="14">
        <f t="shared" si="1"/>
        <v>7.6873972093236181E-2</v>
      </c>
    </row>
    <row r="29" spans="1:6" ht="16.5" customHeight="1" x14ac:dyDescent="0.3">
      <c r="A29" s="19">
        <v>24</v>
      </c>
      <c r="B29" s="18" t="s">
        <v>77</v>
      </c>
      <c r="C29" s="15">
        <v>403187.026149999</v>
      </c>
      <c r="D29" s="15">
        <v>407989.29358000099</v>
      </c>
      <c r="E29" s="10">
        <f t="shared" si="0"/>
        <v>4802.2674300019862</v>
      </c>
      <c r="F29" s="14">
        <f t="shared" si="1"/>
        <v>1.191076874635193E-2</v>
      </c>
    </row>
    <row r="30" spans="1:6" ht="25.5" customHeight="1" x14ac:dyDescent="0.3">
      <c r="A30" s="19">
        <v>25</v>
      </c>
      <c r="B30" s="18" t="s">
        <v>76</v>
      </c>
      <c r="C30" s="15">
        <v>195101.73577</v>
      </c>
      <c r="D30" s="15">
        <v>162574.07506999999</v>
      </c>
      <c r="E30" s="10">
        <f t="shared" si="0"/>
        <v>-32527.660700000008</v>
      </c>
      <c r="F30" s="14">
        <f t="shared" si="1"/>
        <v>-0.16672153413512406</v>
      </c>
    </row>
    <row r="31" spans="1:6" ht="16.5" customHeight="1" x14ac:dyDescent="0.3">
      <c r="A31" s="19">
        <v>26</v>
      </c>
      <c r="B31" s="18" t="s">
        <v>75</v>
      </c>
      <c r="C31" s="15">
        <v>30081.187020000001</v>
      </c>
      <c r="D31" s="15">
        <v>10568.710640000001</v>
      </c>
      <c r="E31" s="10">
        <f t="shared" si="0"/>
        <v>-19512.47638</v>
      </c>
      <c r="F31" s="14">
        <f t="shared" si="1"/>
        <v>-0.64866045236269398</v>
      </c>
    </row>
    <row r="32" spans="1:6" ht="25.5" customHeight="1" x14ac:dyDescent="0.3">
      <c r="A32" s="19">
        <v>27</v>
      </c>
      <c r="B32" s="18" t="s">
        <v>74</v>
      </c>
      <c r="C32" s="15">
        <v>7939347.8577199401</v>
      </c>
      <c r="D32" s="15">
        <v>7474917.1125699906</v>
      </c>
      <c r="E32" s="10">
        <f t="shared" si="0"/>
        <v>-464430.74514994957</v>
      </c>
      <c r="F32" s="14">
        <f t="shared" si="1"/>
        <v>-5.8497341780830728E-2</v>
      </c>
    </row>
    <row r="33" spans="1:6" ht="16.5" customHeight="1" x14ac:dyDescent="0.3">
      <c r="A33" s="19">
        <v>28</v>
      </c>
      <c r="B33" s="18" t="s">
        <v>73</v>
      </c>
      <c r="C33" s="15">
        <v>285331.65388000099</v>
      </c>
      <c r="D33" s="15">
        <v>293272.55682999903</v>
      </c>
      <c r="E33" s="10">
        <f t="shared" si="0"/>
        <v>7940.9029499980388</v>
      </c>
      <c r="F33" s="14">
        <f t="shared" si="1"/>
        <v>2.7830431156220973E-2</v>
      </c>
    </row>
    <row r="34" spans="1:6" ht="16.5" customHeight="1" x14ac:dyDescent="0.3">
      <c r="A34" s="19">
        <v>29</v>
      </c>
      <c r="B34" s="18" t="s">
        <v>72</v>
      </c>
      <c r="C34" s="15">
        <v>583595.77185000002</v>
      </c>
      <c r="D34" s="15">
        <v>487464.159189998</v>
      </c>
      <c r="E34" s="10">
        <f t="shared" si="0"/>
        <v>-96131.612660002022</v>
      </c>
      <c r="F34" s="14">
        <f t="shared" si="1"/>
        <v>-0.16472294231204687</v>
      </c>
    </row>
    <row r="35" spans="1:6" ht="16.5" customHeight="1" x14ac:dyDescent="0.3">
      <c r="A35" s="19">
        <v>30</v>
      </c>
      <c r="B35" s="18" t="s">
        <v>71</v>
      </c>
      <c r="C35" s="15">
        <v>1971278.48749</v>
      </c>
      <c r="D35" s="15">
        <v>2091481.8658399999</v>
      </c>
      <c r="E35" s="10">
        <f t="shared" si="0"/>
        <v>120203.3783499999</v>
      </c>
      <c r="F35" s="14">
        <f t="shared" si="1"/>
        <v>6.0977370327341775E-2</v>
      </c>
    </row>
    <row r="36" spans="1:6" ht="16.5" customHeight="1" x14ac:dyDescent="0.3">
      <c r="A36" s="19">
        <v>31</v>
      </c>
      <c r="B36" s="18" t="s">
        <v>70</v>
      </c>
      <c r="C36" s="15">
        <v>1007891.34341001</v>
      </c>
      <c r="D36" s="15">
        <v>1290844.53794</v>
      </c>
      <c r="E36" s="10">
        <f t="shared" si="0"/>
        <v>282953.19452998997</v>
      </c>
      <c r="F36" s="14">
        <f t="shared" si="1"/>
        <v>0.28073779617222555</v>
      </c>
    </row>
    <row r="37" spans="1:6" ht="16.5" customHeight="1" x14ac:dyDescent="0.3">
      <c r="A37" s="19">
        <v>32</v>
      </c>
      <c r="B37" s="18" t="s">
        <v>69</v>
      </c>
      <c r="C37" s="15">
        <v>329212.03972999903</v>
      </c>
      <c r="D37" s="15">
        <v>342072.79824000003</v>
      </c>
      <c r="E37" s="10">
        <f t="shared" si="0"/>
        <v>12860.758510001004</v>
      </c>
      <c r="F37" s="14">
        <f t="shared" si="1"/>
        <v>3.9065273920567016E-2</v>
      </c>
    </row>
    <row r="38" spans="1:6" ht="16.5" customHeight="1" x14ac:dyDescent="0.3">
      <c r="A38" s="19">
        <v>33</v>
      </c>
      <c r="B38" s="18" t="s">
        <v>68</v>
      </c>
      <c r="C38" s="15">
        <v>714456.13066999998</v>
      </c>
      <c r="D38" s="15">
        <v>743146.07467000198</v>
      </c>
      <c r="E38" s="10">
        <f t="shared" ref="E38:E69" si="2">D38-C38</f>
        <v>28689.944000001997</v>
      </c>
      <c r="F38" s="14">
        <f t="shared" ref="F38:F69" si="3">E38/C38</f>
        <v>4.0156340982191938E-2</v>
      </c>
    </row>
    <row r="39" spans="1:6" ht="16.5" customHeight="1" x14ac:dyDescent="0.3">
      <c r="A39" s="19">
        <v>34</v>
      </c>
      <c r="B39" s="18" t="s">
        <v>67</v>
      </c>
      <c r="C39" s="15">
        <v>406773.36735999899</v>
      </c>
      <c r="D39" s="15">
        <v>436955.94856000604</v>
      </c>
      <c r="E39" s="10">
        <f t="shared" si="2"/>
        <v>30182.581200007058</v>
      </c>
      <c r="F39" s="14">
        <f t="shared" si="3"/>
        <v>7.4199993465391106E-2</v>
      </c>
    </row>
    <row r="40" spans="1:6" ht="16.5" customHeight="1" x14ac:dyDescent="0.3">
      <c r="A40" s="19">
        <v>35</v>
      </c>
      <c r="B40" s="18" t="s">
        <v>66</v>
      </c>
      <c r="C40" s="15">
        <v>107784.66574000099</v>
      </c>
      <c r="D40" s="15">
        <v>113078.93087000001</v>
      </c>
      <c r="E40" s="10">
        <f t="shared" si="2"/>
        <v>5294.2651299990248</v>
      </c>
      <c r="F40" s="14">
        <f t="shared" si="3"/>
        <v>4.9118908461152466E-2</v>
      </c>
    </row>
    <row r="41" spans="1:6" ht="16.5" customHeight="1" x14ac:dyDescent="0.3">
      <c r="A41" s="19">
        <v>36</v>
      </c>
      <c r="B41" s="18" t="s">
        <v>65</v>
      </c>
      <c r="C41" s="15">
        <v>7926.9790300000004</v>
      </c>
      <c r="D41" s="15">
        <v>8335.9793900000004</v>
      </c>
      <c r="E41" s="10">
        <f t="shared" si="2"/>
        <v>409.00036</v>
      </c>
      <c r="F41" s="14">
        <f t="shared" si="3"/>
        <v>5.1595993688405152E-2</v>
      </c>
    </row>
    <row r="42" spans="1:6" ht="16.5" customHeight="1" x14ac:dyDescent="0.3">
      <c r="A42" s="19">
        <v>37</v>
      </c>
      <c r="B42" s="18" t="s">
        <v>64</v>
      </c>
      <c r="C42" s="15">
        <v>23268.22478</v>
      </c>
      <c r="D42" s="15">
        <v>24046.403979999999</v>
      </c>
      <c r="E42" s="10">
        <f t="shared" si="2"/>
        <v>778.17919999999867</v>
      </c>
      <c r="F42" s="14">
        <f t="shared" si="3"/>
        <v>3.344385776558579E-2</v>
      </c>
    </row>
    <row r="43" spans="1:6" ht="16.5" customHeight="1" x14ac:dyDescent="0.3">
      <c r="A43" s="19">
        <v>38</v>
      </c>
      <c r="B43" s="18" t="s">
        <v>63</v>
      </c>
      <c r="C43" s="15">
        <v>1042111.40677</v>
      </c>
      <c r="D43" s="15">
        <v>1168691.4872700099</v>
      </c>
      <c r="E43" s="10">
        <f t="shared" si="2"/>
        <v>126580.08050000994</v>
      </c>
      <c r="F43" s="14">
        <f t="shared" si="3"/>
        <v>0.12146501773005436</v>
      </c>
    </row>
    <row r="44" spans="1:6" ht="16.5" customHeight="1" x14ac:dyDescent="0.3">
      <c r="A44" s="19">
        <v>39</v>
      </c>
      <c r="B44" s="18" t="s">
        <v>62</v>
      </c>
      <c r="C44" s="15">
        <v>2190048.1886699302</v>
      </c>
      <c r="D44" s="15">
        <v>2305461.6266400097</v>
      </c>
      <c r="E44" s="10">
        <f t="shared" si="2"/>
        <v>115413.43797007948</v>
      </c>
      <c r="F44" s="14">
        <f t="shared" si="3"/>
        <v>5.2699040398820118E-2</v>
      </c>
    </row>
    <row r="45" spans="1:6" ht="16.5" customHeight="1" x14ac:dyDescent="0.3">
      <c r="A45" s="19">
        <v>40</v>
      </c>
      <c r="B45" s="18" t="s">
        <v>61</v>
      </c>
      <c r="C45" s="15">
        <v>782880.82051998994</v>
      </c>
      <c r="D45" s="15">
        <v>779991.95684000396</v>
      </c>
      <c r="E45" s="10">
        <f t="shared" si="2"/>
        <v>-2888.8636799859814</v>
      </c>
      <c r="F45" s="14">
        <f t="shared" si="3"/>
        <v>-3.6900427297059039E-3</v>
      </c>
    </row>
    <row r="46" spans="1:6" ht="16.5" customHeight="1" x14ac:dyDescent="0.3">
      <c r="A46" s="19">
        <v>41</v>
      </c>
      <c r="B46" s="18" t="s">
        <v>60</v>
      </c>
      <c r="C46" s="15">
        <v>12325.671249999999</v>
      </c>
      <c r="D46" s="15">
        <v>11561.92158</v>
      </c>
      <c r="E46" s="10">
        <f t="shared" si="2"/>
        <v>-763.74966999999924</v>
      </c>
      <c r="F46" s="14">
        <f t="shared" si="3"/>
        <v>-6.1964144143467993E-2</v>
      </c>
    </row>
    <row r="47" spans="1:6" ht="16.5" customHeight="1" x14ac:dyDescent="0.3">
      <c r="A47" s="19">
        <v>42</v>
      </c>
      <c r="B47" s="18" t="s">
        <v>59</v>
      </c>
      <c r="C47" s="15">
        <v>117154.17660000101</v>
      </c>
      <c r="D47" s="15">
        <v>127011.58562</v>
      </c>
      <c r="E47" s="10">
        <f t="shared" si="2"/>
        <v>9857.4090199989878</v>
      </c>
      <c r="F47" s="14">
        <f t="shared" si="3"/>
        <v>8.4140483131515634E-2</v>
      </c>
    </row>
    <row r="48" spans="1:6" ht="16.5" customHeight="1" x14ac:dyDescent="0.3">
      <c r="A48" s="19">
        <v>43</v>
      </c>
      <c r="B48" s="18" t="s">
        <v>58</v>
      </c>
      <c r="C48" s="15">
        <v>7720.8969500000103</v>
      </c>
      <c r="D48" s="15">
        <v>1324.0150100000001</v>
      </c>
      <c r="E48" s="10">
        <f t="shared" si="2"/>
        <v>-6396.8819400000102</v>
      </c>
      <c r="F48" s="14">
        <f t="shared" si="3"/>
        <v>-0.82851538900541877</v>
      </c>
    </row>
    <row r="49" spans="1:6" ht="16.5" customHeight="1" x14ac:dyDescent="0.3">
      <c r="A49" s="19">
        <v>44</v>
      </c>
      <c r="B49" s="18" t="s">
        <v>57</v>
      </c>
      <c r="C49" s="15">
        <v>179370.42695000101</v>
      </c>
      <c r="D49" s="15">
        <v>203186.92157000001</v>
      </c>
      <c r="E49" s="10">
        <f t="shared" si="2"/>
        <v>23816.494619998994</v>
      </c>
      <c r="F49" s="14">
        <f t="shared" si="3"/>
        <v>0.1327782679953021</v>
      </c>
    </row>
    <row r="50" spans="1:6" ht="16.5" customHeight="1" x14ac:dyDescent="0.3">
      <c r="A50" s="19">
        <v>45</v>
      </c>
      <c r="B50" s="18" t="s">
        <v>56</v>
      </c>
      <c r="C50" s="15">
        <v>5739.9140299999999</v>
      </c>
      <c r="D50" s="15">
        <v>5215.1544599999897</v>
      </c>
      <c r="E50" s="10">
        <f t="shared" si="2"/>
        <v>-524.75957000001017</v>
      </c>
      <c r="F50" s="14">
        <f t="shared" si="3"/>
        <v>-9.1422897147470025E-2</v>
      </c>
    </row>
    <row r="51" spans="1:6" ht="16.5" customHeight="1" x14ac:dyDescent="0.3">
      <c r="A51" s="19">
        <v>46</v>
      </c>
      <c r="B51" s="18" t="s">
        <v>55</v>
      </c>
      <c r="C51" s="15">
        <v>2625.3514500000101</v>
      </c>
      <c r="D51" s="15">
        <v>2854.3157700000002</v>
      </c>
      <c r="E51" s="10">
        <f t="shared" si="2"/>
        <v>228.96431999999004</v>
      </c>
      <c r="F51" s="14">
        <f t="shared" si="3"/>
        <v>8.7212826305593932E-2</v>
      </c>
    </row>
    <row r="52" spans="1:6" ht="16.5" customHeight="1" x14ac:dyDescent="0.3">
      <c r="A52" s="19">
        <v>47</v>
      </c>
      <c r="B52" s="18" t="s">
        <v>54</v>
      </c>
      <c r="C52" s="15">
        <v>44533.479539999906</v>
      </c>
      <c r="D52" s="15">
        <v>46246.745360000103</v>
      </c>
      <c r="E52" s="10">
        <f t="shared" si="2"/>
        <v>1713.265820000197</v>
      </c>
      <c r="F52" s="14">
        <f t="shared" si="3"/>
        <v>3.8471411569386674E-2</v>
      </c>
    </row>
    <row r="53" spans="1:6" ht="16.5" customHeight="1" x14ac:dyDescent="0.3">
      <c r="A53" s="19">
        <v>48</v>
      </c>
      <c r="B53" s="18" t="s">
        <v>53</v>
      </c>
      <c r="C53" s="15">
        <v>635565.35494999797</v>
      </c>
      <c r="D53" s="15">
        <v>628135.06677000003</v>
      </c>
      <c r="E53" s="10">
        <f t="shared" si="2"/>
        <v>-7430.2881799979368</v>
      </c>
      <c r="F53" s="14">
        <f t="shared" si="3"/>
        <v>-1.1690832614031491E-2</v>
      </c>
    </row>
    <row r="54" spans="1:6" ht="16.5" customHeight="1" x14ac:dyDescent="0.3">
      <c r="A54" s="19">
        <v>49</v>
      </c>
      <c r="B54" s="18" t="s">
        <v>52</v>
      </c>
      <c r="C54" s="15">
        <v>17909.524430000001</v>
      </c>
      <c r="D54" s="15">
        <v>14844.535220000002</v>
      </c>
      <c r="E54" s="10">
        <f t="shared" si="2"/>
        <v>-3064.9892099999997</v>
      </c>
      <c r="F54" s="14">
        <f t="shared" si="3"/>
        <v>-0.17113738681223037</v>
      </c>
    </row>
    <row r="55" spans="1:6" ht="16.5" customHeight="1" x14ac:dyDescent="0.3">
      <c r="A55" s="19">
        <v>50</v>
      </c>
      <c r="B55" s="18" t="s">
        <v>51</v>
      </c>
      <c r="C55" s="15">
        <v>89.906949999999995</v>
      </c>
      <c r="D55" s="15">
        <v>172.78959</v>
      </c>
      <c r="E55" s="10">
        <f t="shared" si="2"/>
        <v>82.882640000000009</v>
      </c>
      <c r="F55" s="14">
        <f t="shared" si="3"/>
        <v>0.92187133475220784</v>
      </c>
    </row>
    <row r="56" spans="1:6" ht="16.5" customHeight="1" x14ac:dyDescent="0.3">
      <c r="A56" s="19">
        <v>51</v>
      </c>
      <c r="B56" s="18" t="s">
        <v>50</v>
      </c>
      <c r="C56" s="15">
        <v>2101.5167099999999</v>
      </c>
      <c r="D56" s="15">
        <v>2401.8198399999997</v>
      </c>
      <c r="E56" s="10">
        <f t="shared" si="2"/>
        <v>300.30312999999978</v>
      </c>
      <c r="F56" s="14">
        <f t="shared" si="3"/>
        <v>0.14289828321184264</v>
      </c>
    </row>
    <row r="57" spans="1:6" ht="16.5" customHeight="1" x14ac:dyDescent="0.3">
      <c r="A57" s="19">
        <v>52</v>
      </c>
      <c r="B57" s="18" t="s">
        <v>49</v>
      </c>
      <c r="C57" s="15">
        <v>57601.304819999998</v>
      </c>
      <c r="D57" s="15">
        <v>56400.956690000101</v>
      </c>
      <c r="E57" s="10">
        <f t="shared" si="2"/>
        <v>-1200.3481299998966</v>
      </c>
      <c r="F57" s="14">
        <f t="shared" si="3"/>
        <v>-2.0838905190618505E-2</v>
      </c>
    </row>
    <row r="58" spans="1:6" ht="16.5" customHeight="1" x14ac:dyDescent="0.3">
      <c r="A58" s="19">
        <v>53</v>
      </c>
      <c r="B58" s="18" t="s">
        <v>48</v>
      </c>
      <c r="C58" s="15">
        <v>6460.3622300000006</v>
      </c>
      <c r="D58" s="15">
        <v>7044.1493499999997</v>
      </c>
      <c r="E58" s="10">
        <f t="shared" si="2"/>
        <v>583.78711999999905</v>
      </c>
      <c r="F58" s="14">
        <f t="shared" si="3"/>
        <v>9.0364456235761101E-2</v>
      </c>
    </row>
    <row r="59" spans="1:6" ht="16.5" customHeight="1" x14ac:dyDescent="0.3">
      <c r="A59" s="19">
        <v>54</v>
      </c>
      <c r="B59" s="18" t="s">
        <v>47</v>
      </c>
      <c r="C59" s="15">
        <v>132377.69806999998</v>
      </c>
      <c r="D59" s="15">
        <v>114067.70641</v>
      </c>
      <c r="E59" s="10">
        <f t="shared" si="2"/>
        <v>-18309.991659999985</v>
      </c>
      <c r="F59" s="14">
        <f t="shared" si="3"/>
        <v>-0.13831628685911918</v>
      </c>
    </row>
    <row r="60" spans="1:6" ht="16.5" customHeight="1" x14ac:dyDescent="0.3">
      <c r="A60" s="19">
        <v>55</v>
      </c>
      <c r="B60" s="18" t="s">
        <v>46</v>
      </c>
      <c r="C60" s="15">
        <v>108274.56815000001</v>
      </c>
      <c r="D60" s="15">
        <v>112792.58328000001</v>
      </c>
      <c r="E60" s="10">
        <f t="shared" si="2"/>
        <v>4518.0151299999998</v>
      </c>
      <c r="F60" s="14">
        <f t="shared" si="3"/>
        <v>4.1727389978973559E-2</v>
      </c>
    </row>
    <row r="61" spans="1:6" ht="16.5" customHeight="1" x14ac:dyDescent="0.3">
      <c r="A61" s="19">
        <v>56</v>
      </c>
      <c r="B61" s="18" t="s">
        <v>45</v>
      </c>
      <c r="C61" s="15">
        <v>111179.56035</v>
      </c>
      <c r="D61" s="15">
        <v>113497.90967000001</v>
      </c>
      <c r="E61" s="10">
        <f t="shared" si="2"/>
        <v>2318.3493200000084</v>
      </c>
      <c r="F61" s="14">
        <f t="shared" si="3"/>
        <v>2.0852297964677177E-2</v>
      </c>
    </row>
    <row r="62" spans="1:6" ht="16.5" customHeight="1" x14ac:dyDescent="0.3">
      <c r="A62" s="19">
        <v>57</v>
      </c>
      <c r="B62" s="18" t="s">
        <v>44</v>
      </c>
      <c r="C62" s="15">
        <v>30517.615050000102</v>
      </c>
      <c r="D62" s="15">
        <v>34251.411679999699</v>
      </c>
      <c r="E62" s="10">
        <f t="shared" si="2"/>
        <v>3733.7966299995969</v>
      </c>
      <c r="F62" s="14">
        <f t="shared" si="3"/>
        <v>0.12234889993474718</v>
      </c>
    </row>
    <row r="63" spans="1:6" ht="16.5" customHeight="1" x14ac:dyDescent="0.3">
      <c r="A63" s="19">
        <v>58</v>
      </c>
      <c r="B63" s="18" t="s">
        <v>43</v>
      </c>
      <c r="C63" s="15">
        <v>38790.805079999998</v>
      </c>
      <c r="D63" s="15">
        <v>43643.017460000301</v>
      </c>
      <c r="E63" s="10">
        <f t="shared" si="2"/>
        <v>4852.2123800003028</v>
      </c>
      <c r="F63" s="14">
        <f t="shared" si="3"/>
        <v>0.12508666345009778</v>
      </c>
    </row>
    <row r="64" spans="1:6" ht="16.5" customHeight="1" x14ac:dyDescent="0.3">
      <c r="A64" s="19">
        <v>59</v>
      </c>
      <c r="B64" s="18" t="s">
        <v>42</v>
      </c>
      <c r="C64" s="15">
        <v>97092.4878500005</v>
      </c>
      <c r="D64" s="15">
        <v>90355.176519999994</v>
      </c>
      <c r="E64" s="10">
        <f t="shared" si="2"/>
        <v>-6737.3113300005061</v>
      </c>
      <c r="F64" s="14">
        <f t="shared" si="3"/>
        <v>-6.9390655025845766E-2</v>
      </c>
    </row>
    <row r="65" spans="1:6" ht="16.5" customHeight="1" x14ac:dyDescent="0.3">
      <c r="A65" s="19">
        <v>60</v>
      </c>
      <c r="B65" s="18" t="s">
        <v>41</v>
      </c>
      <c r="C65" s="15">
        <v>152875.46556000001</v>
      </c>
      <c r="D65" s="15">
        <v>174303.13652999999</v>
      </c>
      <c r="E65" s="10">
        <f t="shared" si="2"/>
        <v>21427.670969999977</v>
      </c>
      <c r="F65" s="14">
        <f t="shared" si="3"/>
        <v>0.14016422381124408</v>
      </c>
    </row>
    <row r="66" spans="1:6" ht="16.5" customHeight="1" x14ac:dyDescent="0.3">
      <c r="A66" s="19">
        <v>61</v>
      </c>
      <c r="B66" s="18" t="s">
        <v>40</v>
      </c>
      <c r="C66" s="15">
        <v>387066.84824999701</v>
      </c>
      <c r="D66" s="15">
        <v>423850.97962001001</v>
      </c>
      <c r="E66" s="10">
        <f t="shared" si="2"/>
        <v>36784.131370012998</v>
      </c>
      <c r="F66" s="14">
        <f t="shared" si="3"/>
        <v>9.5033019583880829E-2</v>
      </c>
    </row>
    <row r="67" spans="1:6" ht="16.5" customHeight="1" x14ac:dyDescent="0.3">
      <c r="A67" s="19">
        <v>62</v>
      </c>
      <c r="B67" s="18" t="s">
        <v>39</v>
      </c>
      <c r="C67" s="15">
        <v>315804.84519000002</v>
      </c>
      <c r="D67" s="15">
        <v>329223.76049000403</v>
      </c>
      <c r="E67" s="10">
        <f t="shared" si="2"/>
        <v>13418.91530000401</v>
      </c>
      <c r="F67" s="14">
        <f t="shared" si="3"/>
        <v>4.2491163464989552E-2</v>
      </c>
    </row>
    <row r="68" spans="1:6" ht="16.5" customHeight="1" x14ac:dyDescent="0.3">
      <c r="A68" s="19">
        <v>63</v>
      </c>
      <c r="B68" s="18" t="s">
        <v>38</v>
      </c>
      <c r="C68" s="15">
        <v>272903.917390002</v>
      </c>
      <c r="D68" s="15">
        <v>277264.536680002</v>
      </c>
      <c r="E68" s="10">
        <f t="shared" si="2"/>
        <v>4360.6192900000024</v>
      </c>
      <c r="F68" s="14">
        <f t="shared" si="3"/>
        <v>1.5978588111537882E-2</v>
      </c>
    </row>
    <row r="69" spans="1:6" ht="16.5" customHeight="1" x14ac:dyDescent="0.3">
      <c r="A69" s="19">
        <v>64</v>
      </c>
      <c r="B69" s="18" t="s">
        <v>37</v>
      </c>
      <c r="C69" s="15">
        <v>361981.53078999603</v>
      </c>
      <c r="D69" s="15">
        <v>335602.863389996</v>
      </c>
      <c r="E69" s="10">
        <f t="shared" si="2"/>
        <v>-26378.667400000035</v>
      </c>
      <c r="F69" s="14">
        <f t="shared" si="3"/>
        <v>-7.2872964933958603E-2</v>
      </c>
    </row>
    <row r="70" spans="1:6" ht="16.5" customHeight="1" x14ac:dyDescent="0.3">
      <c r="A70" s="19">
        <v>65</v>
      </c>
      <c r="B70" s="18" t="s">
        <v>36</v>
      </c>
      <c r="C70" s="15">
        <v>18447.883019999899</v>
      </c>
      <c r="D70" s="15">
        <v>19201.456529999999</v>
      </c>
      <c r="E70" s="10">
        <f t="shared" ref="E70:E102" si="4">D70-C70</f>
        <v>753.57351000010021</v>
      </c>
      <c r="F70" s="14">
        <f t="shared" ref="F70:F102" si="5">E70/C70</f>
        <v>4.08487797316976E-2</v>
      </c>
    </row>
    <row r="71" spans="1:6" ht="16.5" customHeight="1" x14ac:dyDescent="0.3">
      <c r="A71" s="19">
        <v>66</v>
      </c>
      <c r="B71" s="18" t="s">
        <v>35</v>
      </c>
      <c r="C71" s="15">
        <v>5950.18480000001</v>
      </c>
      <c r="D71" s="15">
        <v>6232.5092499999901</v>
      </c>
      <c r="E71" s="10">
        <f t="shared" si="4"/>
        <v>282.32444999998006</v>
      </c>
      <c r="F71" s="14">
        <f t="shared" si="5"/>
        <v>4.7448013715469743E-2</v>
      </c>
    </row>
    <row r="72" spans="1:6" ht="16.5" customHeight="1" x14ac:dyDescent="0.3">
      <c r="A72" s="19">
        <v>67</v>
      </c>
      <c r="B72" s="18" t="s">
        <v>34</v>
      </c>
      <c r="C72" s="15">
        <v>8313.724219999991</v>
      </c>
      <c r="D72" s="15">
        <v>9650.0231600000388</v>
      </c>
      <c r="E72" s="10">
        <f t="shared" si="4"/>
        <v>1336.2989400000479</v>
      </c>
      <c r="F72" s="14">
        <f t="shared" si="5"/>
        <v>0.16073409517065376</v>
      </c>
    </row>
    <row r="73" spans="1:6" ht="16.5" customHeight="1" x14ac:dyDescent="0.3">
      <c r="A73" s="19">
        <v>68</v>
      </c>
      <c r="B73" s="18" t="s">
        <v>33</v>
      </c>
      <c r="C73" s="15">
        <v>139076.276239998</v>
      </c>
      <c r="D73" s="15">
        <v>149613.31889999899</v>
      </c>
      <c r="E73" s="10">
        <f t="shared" si="4"/>
        <v>10537.042660000996</v>
      </c>
      <c r="F73" s="14">
        <f t="shared" si="5"/>
        <v>7.5764486545625301E-2</v>
      </c>
    </row>
    <row r="74" spans="1:6" ht="16.5" customHeight="1" x14ac:dyDescent="0.3">
      <c r="A74" s="19">
        <v>69</v>
      </c>
      <c r="B74" s="18" t="s">
        <v>32</v>
      </c>
      <c r="C74" s="15">
        <v>159077.9074</v>
      </c>
      <c r="D74" s="15">
        <v>152871.65543999901</v>
      </c>
      <c r="E74" s="10">
        <f t="shared" si="4"/>
        <v>-6206.2519600009837</v>
      </c>
      <c r="F74" s="14">
        <f t="shared" si="5"/>
        <v>-3.9013915014580985E-2</v>
      </c>
    </row>
    <row r="75" spans="1:6" ht="16.5" customHeight="1" x14ac:dyDescent="0.3">
      <c r="A75" s="19">
        <v>70</v>
      </c>
      <c r="B75" s="18" t="s">
        <v>31</v>
      </c>
      <c r="C75" s="15">
        <v>268389.81291999901</v>
      </c>
      <c r="D75" s="15">
        <v>284279.43443000101</v>
      </c>
      <c r="E75" s="10">
        <f t="shared" si="4"/>
        <v>15889.621510002005</v>
      </c>
      <c r="F75" s="14">
        <f t="shared" si="5"/>
        <v>5.9203519452276476E-2</v>
      </c>
    </row>
    <row r="76" spans="1:6" ht="16.5" customHeight="1" x14ac:dyDescent="0.3">
      <c r="A76" s="19">
        <v>71</v>
      </c>
      <c r="B76" s="18" t="s">
        <v>30</v>
      </c>
      <c r="C76" s="15">
        <v>37551.605539999997</v>
      </c>
      <c r="D76" s="15">
        <v>39098.478860000003</v>
      </c>
      <c r="E76" s="10">
        <f t="shared" si="4"/>
        <v>1546.8733200000061</v>
      </c>
      <c r="F76" s="14">
        <f t="shared" si="5"/>
        <v>4.1193267178743539E-2</v>
      </c>
    </row>
    <row r="77" spans="1:6" ht="16.5" customHeight="1" x14ac:dyDescent="0.3">
      <c r="A77" s="19">
        <v>72</v>
      </c>
      <c r="B77" s="18" t="s">
        <v>29</v>
      </c>
      <c r="C77" s="15">
        <v>1202452.4981899899</v>
      </c>
      <c r="D77" s="15">
        <v>1350357.6350199999</v>
      </c>
      <c r="E77" s="10">
        <f t="shared" si="4"/>
        <v>147905.13683000999</v>
      </c>
      <c r="F77" s="14">
        <f t="shared" si="5"/>
        <v>0.12300289371317907</v>
      </c>
    </row>
    <row r="78" spans="1:6" ht="16.5" customHeight="1" x14ac:dyDescent="0.3">
      <c r="A78" s="19">
        <v>73</v>
      </c>
      <c r="B78" s="18" t="s">
        <v>28</v>
      </c>
      <c r="C78" s="15">
        <v>810349.05156000995</v>
      </c>
      <c r="D78" s="15">
        <v>988259.56180997891</v>
      </c>
      <c r="E78" s="10">
        <f t="shared" si="4"/>
        <v>177910.51024996897</v>
      </c>
      <c r="F78" s="14">
        <f t="shared" si="5"/>
        <v>0.21954799590062074</v>
      </c>
    </row>
    <row r="79" spans="1:6" ht="16.5" customHeight="1" x14ac:dyDescent="0.3">
      <c r="A79" s="19">
        <v>74</v>
      </c>
      <c r="B79" s="18" t="s">
        <v>27</v>
      </c>
      <c r="C79" s="15">
        <v>83526.311960000196</v>
      </c>
      <c r="D79" s="15">
        <v>113940.957520001</v>
      </c>
      <c r="E79" s="10">
        <f t="shared" si="4"/>
        <v>30414.645560000805</v>
      </c>
      <c r="F79" s="14">
        <f t="shared" si="5"/>
        <v>0.36413250922135809</v>
      </c>
    </row>
    <row r="80" spans="1:6" ht="16.5" customHeight="1" x14ac:dyDescent="0.3">
      <c r="A80" s="19">
        <v>75</v>
      </c>
      <c r="B80" s="18" t="s">
        <v>26</v>
      </c>
      <c r="C80" s="15">
        <v>16220.4161</v>
      </c>
      <c r="D80" s="15">
        <v>21011.244620000001</v>
      </c>
      <c r="E80" s="10">
        <f t="shared" si="4"/>
        <v>4790.8285200000009</v>
      </c>
      <c r="F80" s="14">
        <f t="shared" si="5"/>
        <v>0.29535792981291031</v>
      </c>
    </row>
    <row r="81" spans="1:6" ht="16.5" customHeight="1" x14ac:dyDescent="0.3">
      <c r="A81" s="19">
        <v>76</v>
      </c>
      <c r="B81" s="18" t="s">
        <v>25</v>
      </c>
      <c r="C81" s="15">
        <v>360676.44466000202</v>
      </c>
      <c r="D81" s="15">
        <v>420901.099649999</v>
      </c>
      <c r="E81" s="10">
        <f t="shared" si="4"/>
        <v>60224.654989996983</v>
      </c>
      <c r="F81" s="14">
        <f t="shared" si="5"/>
        <v>0.16697695644296598</v>
      </c>
    </row>
    <row r="82" spans="1:6" ht="16.5" customHeight="1" x14ac:dyDescent="0.3">
      <c r="A82" s="19">
        <v>78</v>
      </c>
      <c r="B82" s="18" t="s">
        <v>24</v>
      </c>
      <c r="C82" s="15">
        <v>692.85736999999995</v>
      </c>
      <c r="D82" s="15">
        <v>6776.0718899999993</v>
      </c>
      <c r="E82" s="10">
        <f t="shared" si="4"/>
        <v>6083.2145199999995</v>
      </c>
      <c r="F82" s="14">
        <f t="shared" si="5"/>
        <v>8.7798943670037026</v>
      </c>
    </row>
    <row r="83" spans="1:6" ht="16.5" customHeight="1" x14ac:dyDescent="0.3">
      <c r="A83" s="19">
        <v>79</v>
      </c>
      <c r="B83" s="18" t="s">
        <v>23</v>
      </c>
      <c r="C83" s="15">
        <v>47886.176950000001</v>
      </c>
      <c r="D83" s="15">
        <v>43404.220240000002</v>
      </c>
      <c r="E83" s="10">
        <f t="shared" si="4"/>
        <v>-4481.9567099999986</v>
      </c>
      <c r="F83" s="14">
        <f t="shared" si="5"/>
        <v>-9.3596043690850506E-2</v>
      </c>
    </row>
    <row r="84" spans="1:6" ht="16.5" customHeight="1" x14ac:dyDescent="0.3">
      <c r="A84" s="19">
        <v>80</v>
      </c>
      <c r="B84" s="18" t="s">
        <v>22</v>
      </c>
      <c r="C84" s="15">
        <v>2056.7322300000001</v>
      </c>
      <c r="D84" s="15">
        <v>2975.8480399999999</v>
      </c>
      <c r="E84" s="10">
        <f t="shared" si="4"/>
        <v>919.11580999999978</v>
      </c>
      <c r="F84" s="14">
        <f t="shared" si="5"/>
        <v>0.44688160986323422</v>
      </c>
    </row>
    <row r="85" spans="1:6" ht="16.5" customHeight="1" x14ac:dyDescent="0.3">
      <c r="A85" s="19">
        <v>81</v>
      </c>
      <c r="B85" s="18" t="s">
        <v>21</v>
      </c>
      <c r="C85" s="15">
        <v>11197.82152</v>
      </c>
      <c r="D85" s="15">
        <v>15727.02737</v>
      </c>
      <c r="E85" s="10">
        <f t="shared" si="4"/>
        <v>4529.2058500000003</v>
      </c>
      <c r="F85" s="14">
        <f t="shared" si="5"/>
        <v>0.40447205216751841</v>
      </c>
    </row>
    <row r="86" spans="1:6" ht="16.5" customHeight="1" x14ac:dyDescent="0.3">
      <c r="A86" s="19">
        <v>82</v>
      </c>
      <c r="B86" s="18" t="s">
        <v>20</v>
      </c>
      <c r="C86" s="15">
        <v>239571.15421999799</v>
      </c>
      <c r="D86" s="15">
        <v>244726.71987999399</v>
      </c>
      <c r="E86" s="10">
        <f t="shared" si="4"/>
        <v>5155.5656599960057</v>
      </c>
      <c r="F86" s="14">
        <f t="shared" si="5"/>
        <v>2.151997671331355E-2</v>
      </c>
    </row>
    <row r="87" spans="1:6" ht="16.5" customHeight="1" x14ac:dyDescent="0.3">
      <c r="A87" s="19">
        <v>83</v>
      </c>
      <c r="B87" s="18" t="s">
        <v>19</v>
      </c>
      <c r="C87" s="15">
        <v>272600.64206999895</v>
      </c>
      <c r="D87" s="15">
        <v>304496.59385999799</v>
      </c>
      <c r="E87" s="10">
        <f t="shared" si="4"/>
        <v>31895.951789999031</v>
      </c>
      <c r="F87" s="14">
        <f t="shared" si="5"/>
        <v>0.11700615063778436</v>
      </c>
    </row>
    <row r="88" spans="1:6" ht="16.5" customHeight="1" x14ac:dyDescent="0.3">
      <c r="A88" s="19">
        <v>84</v>
      </c>
      <c r="B88" s="18" t="s">
        <v>18</v>
      </c>
      <c r="C88" s="15">
        <v>4927274.3474399792</v>
      </c>
      <c r="D88" s="15">
        <v>5448263.6397897303</v>
      </c>
      <c r="E88" s="10">
        <f t="shared" si="4"/>
        <v>520989.29234975111</v>
      </c>
      <c r="F88" s="14">
        <f t="shared" si="5"/>
        <v>0.10573579947307724</v>
      </c>
    </row>
    <row r="89" spans="1:6" ht="16.5" customHeight="1" x14ac:dyDescent="0.3">
      <c r="A89" s="19">
        <v>85</v>
      </c>
      <c r="B89" s="18" t="s">
        <v>17</v>
      </c>
      <c r="C89" s="15">
        <v>3757299.3705900898</v>
      </c>
      <c r="D89" s="15">
        <v>4321536.0779400393</v>
      </c>
      <c r="E89" s="10">
        <f t="shared" si="4"/>
        <v>564236.70734994952</v>
      </c>
      <c r="F89" s="14">
        <f t="shared" si="5"/>
        <v>0.15017081464587562</v>
      </c>
    </row>
    <row r="90" spans="1:6" ht="16.5" customHeight="1" x14ac:dyDescent="0.3">
      <c r="A90" s="19">
        <v>86</v>
      </c>
      <c r="B90" s="18" t="s">
        <v>16</v>
      </c>
      <c r="C90" s="15">
        <v>35764.035360000002</v>
      </c>
      <c r="D90" s="15">
        <v>25850.787850000001</v>
      </c>
      <c r="E90" s="10">
        <f t="shared" si="4"/>
        <v>-9913.2475100000011</v>
      </c>
      <c r="F90" s="14">
        <f t="shared" si="5"/>
        <v>-0.27718481458295929</v>
      </c>
    </row>
    <row r="91" spans="1:6" ht="16.5" customHeight="1" x14ac:dyDescent="0.3">
      <c r="A91" s="19">
        <v>87</v>
      </c>
      <c r="B91" s="18" t="s">
        <v>15</v>
      </c>
      <c r="C91" s="15">
        <v>6023057.1663898099</v>
      </c>
      <c r="D91" s="15">
        <v>7445859.5835201098</v>
      </c>
      <c r="E91" s="10">
        <f t="shared" si="4"/>
        <v>1422802.4171302998</v>
      </c>
      <c r="F91" s="14">
        <f t="shared" si="5"/>
        <v>0.2362259526723238</v>
      </c>
    </row>
    <row r="92" spans="1:6" ht="16.5" customHeight="1" x14ac:dyDescent="0.3">
      <c r="A92" s="19">
        <v>88</v>
      </c>
      <c r="B92" s="18" t="s">
        <v>14</v>
      </c>
      <c r="C92" s="15">
        <v>15045.453140000001</v>
      </c>
      <c r="D92" s="15">
        <v>9545.7496300000003</v>
      </c>
      <c r="E92" s="10">
        <f t="shared" si="4"/>
        <v>-5499.7035100000012</v>
      </c>
      <c r="F92" s="14">
        <f t="shared" si="5"/>
        <v>-0.36553924024916412</v>
      </c>
    </row>
    <row r="93" spans="1:6" ht="16.5" customHeight="1" x14ac:dyDescent="0.3">
      <c r="A93" s="19">
        <v>89</v>
      </c>
      <c r="B93" s="18" t="s">
        <v>13</v>
      </c>
      <c r="C93" s="15">
        <v>5319.3456399999995</v>
      </c>
      <c r="D93" s="15">
        <v>18667.314480000001</v>
      </c>
      <c r="E93" s="10">
        <f t="shared" si="4"/>
        <v>13347.968840000001</v>
      </c>
      <c r="F93" s="14">
        <f t="shared" si="5"/>
        <v>2.5093253462657112</v>
      </c>
    </row>
    <row r="94" spans="1:6" ht="16.5" customHeight="1" x14ac:dyDescent="0.3">
      <c r="A94" s="19">
        <v>90</v>
      </c>
      <c r="B94" s="18" t="s">
        <v>12</v>
      </c>
      <c r="C94" s="15">
        <v>867046.54788999609</v>
      </c>
      <c r="D94" s="15">
        <v>967138.499400003</v>
      </c>
      <c r="E94" s="10">
        <f t="shared" si="4"/>
        <v>100091.95151000691</v>
      </c>
      <c r="F94" s="14">
        <f t="shared" si="5"/>
        <v>0.11544011305227614</v>
      </c>
    </row>
    <row r="95" spans="1:6" x14ac:dyDescent="0.3">
      <c r="A95" s="19">
        <v>91</v>
      </c>
      <c r="B95" s="18" t="s">
        <v>11</v>
      </c>
      <c r="C95" s="15">
        <v>16074.12558</v>
      </c>
      <c r="D95" s="15">
        <v>24444.132989999998</v>
      </c>
      <c r="E95" s="10">
        <f t="shared" si="4"/>
        <v>8370.0074099999983</v>
      </c>
      <c r="F95" s="14">
        <f t="shared" si="5"/>
        <v>0.52071307819159129</v>
      </c>
    </row>
    <row r="96" spans="1:6" x14ac:dyDescent="0.3">
      <c r="A96" s="19">
        <v>92</v>
      </c>
      <c r="B96" s="18" t="s">
        <v>10</v>
      </c>
      <c r="C96" s="15">
        <v>7225.1863299999895</v>
      </c>
      <c r="D96" s="15">
        <v>8232.7803000000004</v>
      </c>
      <c r="E96" s="10">
        <f t="shared" si="4"/>
        <v>1007.5939700000108</v>
      </c>
      <c r="F96" s="14">
        <f t="shared" si="5"/>
        <v>0.13945577649898647</v>
      </c>
    </row>
    <row r="97" spans="1:6" x14ac:dyDescent="0.3">
      <c r="A97" s="19">
        <v>93</v>
      </c>
      <c r="B97" s="18" t="s">
        <v>112</v>
      </c>
      <c r="C97" s="15">
        <v>39218.708240000102</v>
      </c>
      <c r="D97" s="15">
        <v>53043.386899999998</v>
      </c>
      <c r="E97" s="10">
        <f t="shared" ref="E97" si="6">D97-C97</f>
        <v>13824.678659999896</v>
      </c>
      <c r="F97" s="14">
        <f t="shared" ref="F97" si="7">E97/C97</f>
        <v>0.35250214197263574</v>
      </c>
    </row>
    <row r="98" spans="1:6" ht="25.5" x14ac:dyDescent="0.3">
      <c r="A98" s="19">
        <v>94</v>
      </c>
      <c r="B98" s="18" t="s">
        <v>9</v>
      </c>
      <c r="C98" s="15">
        <v>321652.42704999697</v>
      </c>
      <c r="D98" s="15">
        <v>358733.601850003</v>
      </c>
      <c r="E98" s="10">
        <f t="shared" si="4"/>
        <v>37081.174800006032</v>
      </c>
      <c r="F98" s="14">
        <f t="shared" si="5"/>
        <v>0.11528336701853088</v>
      </c>
    </row>
    <row r="99" spans="1:6" x14ac:dyDescent="0.3">
      <c r="A99" s="19">
        <v>95</v>
      </c>
      <c r="B99" s="18" t="s">
        <v>8</v>
      </c>
      <c r="C99" s="15">
        <v>255777.24250999998</v>
      </c>
      <c r="D99" s="15">
        <v>263260.20170999999</v>
      </c>
      <c r="E99" s="10">
        <f t="shared" si="4"/>
        <v>7482.9592000000121</v>
      </c>
      <c r="F99" s="14">
        <f t="shared" si="5"/>
        <v>2.925576617594294E-2</v>
      </c>
    </row>
    <row r="100" spans="1:6" x14ac:dyDescent="0.3">
      <c r="A100" s="19">
        <v>96</v>
      </c>
      <c r="B100" s="18" t="s">
        <v>7</v>
      </c>
      <c r="C100" s="15">
        <v>253923.68441999998</v>
      </c>
      <c r="D100" s="15">
        <v>253141.58751999598</v>
      </c>
      <c r="E100" s="10">
        <f t="shared" si="4"/>
        <v>-782.09690000399132</v>
      </c>
      <c r="F100" s="14">
        <f t="shared" si="5"/>
        <v>-3.0800470692224661E-3</v>
      </c>
    </row>
    <row r="101" spans="1:6" x14ac:dyDescent="0.3">
      <c r="A101" s="17">
        <v>97</v>
      </c>
      <c r="B101" s="16" t="s">
        <v>6</v>
      </c>
      <c r="C101" s="15">
        <v>796.81177000000002</v>
      </c>
      <c r="D101" s="15">
        <v>292.22621999999996</v>
      </c>
      <c r="E101" s="10">
        <f t="shared" si="4"/>
        <v>-504.58555000000007</v>
      </c>
      <c r="F101" s="14">
        <f t="shared" si="5"/>
        <v>-0.6332556432995462</v>
      </c>
    </row>
    <row r="102" spans="1:6" x14ac:dyDescent="0.3">
      <c r="A102" s="13">
        <v>99</v>
      </c>
      <c r="B102" s="12" t="s">
        <v>4</v>
      </c>
      <c r="C102" s="11">
        <v>443481.20098000002</v>
      </c>
      <c r="D102" s="11">
        <v>625075.59753999801</v>
      </c>
      <c r="E102" s="10">
        <f t="shared" si="4"/>
        <v>181594.39655999799</v>
      </c>
      <c r="F102" s="9">
        <f t="shared" si="5"/>
        <v>0.40947484619125374</v>
      </c>
    </row>
    <row r="103" spans="1:6" x14ac:dyDescent="0.3">
      <c r="A103" s="8"/>
      <c r="B103" s="7" t="s">
        <v>5</v>
      </c>
      <c r="C103" s="6">
        <f>SUM(C6:C102)</f>
        <v>47451650.259589732</v>
      </c>
      <c r="D103" s="6">
        <f>SUM(D6:D102)</f>
        <v>51837043.302969858</v>
      </c>
      <c r="E103" s="5">
        <f t="shared" ref="E103" si="8">D103-C103</f>
        <v>4385393.0433801264</v>
      </c>
      <c r="F103" s="4">
        <f t="shared" ref="F103" si="9">E103/C103</f>
        <v>9.2418135499805112E-2</v>
      </c>
    </row>
    <row r="104" spans="1:6" ht="18" x14ac:dyDescent="0.3">
      <c r="A104" s="3"/>
    </row>
  </sheetData>
  <mergeCells count="6">
    <mergeCell ref="A1:F1"/>
    <mergeCell ref="A3:A5"/>
    <mergeCell ref="B3:B5"/>
    <mergeCell ref="C3:C5"/>
    <mergeCell ref="D3:D5"/>
    <mergeCell ref="E3:F4"/>
  </mergeCells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знаки</vt:lpstr>
      <vt:lpstr>'2 знаки'!Область_печати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2025-11-06T09:33:35Z</dcterms:modified>
</cp:coreProperties>
</file>