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5 Планові\12\"/>
    </mc:Choice>
  </mc:AlternateContent>
  <bookViews>
    <workbookView xWindow="0" yWindow="0" windowWidth="15360" windowHeight="8685"/>
  </bookViews>
  <sheets>
    <sheet name="2 знаки" sheetId="2" r:id="rId1"/>
  </sheets>
  <definedNames>
    <definedName name="_xlnm.Print_Area" localSheetId="0">'2 знаки'!$A$1:$F$104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2" l="1"/>
  <c r="F97" i="2" s="1"/>
  <c r="E32" i="2" l="1"/>
  <c r="F32" i="2" s="1"/>
  <c r="E28" i="2"/>
  <c r="F28" i="2" s="1"/>
  <c r="E16" i="2"/>
  <c r="F16" i="2" s="1"/>
  <c r="E12" i="2"/>
  <c r="F12" i="2" s="1"/>
  <c r="E102" i="2"/>
  <c r="F102" i="2" s="1"/>
  <c r="E100" i="2"/>
  <c r="F100" i="2" s="1"/>
  <c r="E53" i="2"/>
  <c r="F53" i="2" s="1"/>
  <c r="E41" i="2"/>
  <c r="F41" i="2" s="1"/>
  <c r="E69" i="2"/>
  <c r="F69" i="2" s="1"/>
  <c r="E57" i="2"/>
  <c r="F57" i="2" s="1"/>
  <c r="E96" i="2"/>
  <c r="F96" i="2" s="1"/>
  <c r="E94" i="2"/>
  <c r="F94" i="2" s="1"/>
  <c r="E92" i="2"/>
  <c r="F92" i="2" s="1"/>
  <c r="E80" i="2"/>
  <c r="F80" i="2" s="1"/>
  <c r="E76" i="2"/>
  <c r="F76" i="2" s="1"/>
  <c r="E37" i="2"/>
  <c r="F37" i="2" s="1"/>
  <c r="E25" i="2"/>
  <c r="F25" i="2" s="1"/>
  <c r="C103" i="2"/>
  <c r="E89" i="2"/>
  <c r="F89" i="2" s="1"/>
  <c r="E64" i="2"/>
  <c r="F64" i="2" s="1"/>
  <c r="E60" i="2"/>
  <c r="F60" i="2" s="1"/>
  <c r="E85" i="2"/>
  <c r="F85" i="2" s="1"/>
  <c r="E73" i="2"/>
  <c r="F73" i="2" s="1"/>
  <c r="E48" i="2"/>
  <c r="F48" i="2" s="1"/>
  <c r="E44" i="2"/>
  <c r="F44" i="2" s="1"/>
  <c r="E21" i="2"/>
  <c r="F21" i="2" s="1"/>
  <c r="E101" i="2"/>
  <c r="F101" i="2" s="1"/>
  <c r="E99" i="2"/>
  <c r="F99" i="2" s="1"/>
  <c r="E88" i="2"/>
  <c r="F88" i="2" s="1"/>
  <c r="E81" i="2"/>
  <c r="F81" i="2" s="1"/>
  <c r="E72" i="2"/>
  <c r="F72" i="2" s="1"/>
  <c r="E65" i="2"/>
  <c r="F65" i="2" s="1"/>
  <c r="E56" i="2"/>
  <c r="F56" i="2" s="1"/>
  <c r="E49" i="2"/>
  <c r="F49" i="2" s="1"/>
  <c r="E40" i="2"/>
  <c r="F40" i="2" s="1"/>
  <c r="E33" i="2"/>
  <c r="F33" i="2" s="1"/>
  <c r="E24" i="2"/>
  <c r="F24" i="2" s="1"/>
  <c r="E17" i="2"/>
  <c r="F17" i="2" s="1"/>
  <c r="E8" i="2"/>
  <c r="F8" i="2" s="1"/>
  <c r="E98" i="2"/>
  <c r="F98" i="2" s="1"/>
  <c r="E95" i="2"/>
  <c r="F95" i="2" s="1"/>
  <c r="E93" i="2"/>
  <c r="F93" i="2" s="1"/>
  <c r="E91" i="2"/>
  <c r="F91" i="2" s="1"/>
  <c r="E84" i="2"/>
  <c r="F84" i="2" s="1"/>
  <c r="E77" i="2"/>
  <c r="F77" i="2" s="1"/>
  <c r="E68" i="2"/>
  <c r="F68" i="2" s="1"/>
  <c r="E61" i="2"/>
  <c r="F61" i="2" s="1"/>
  <c r="E52" i="2"/>
  <c r="F52" i="2" s="1"/>
  <c r="E45" i="2"/>
  <c r="F45" i="2" s="1"/>
  <c r="E36" i="2"/>
  <c r="F36" i="2" s="1"/>
  <c r="E29" i="2"/>
  <c r="F29" i="2" s="1"/>
  <c r="E20" i="2"/>
  <c r="F20" i="2" s="1"/>
  <c r="E13" i="2"/>
  <c r="F13" i="2" s="1"/>
  <c r="E9" i="2"/>
  <c r="F9" i="2" s="1"/>
  <c r="E90" i="2"/>
  <c r="F90" i="2" s="1"/>
  <c r="E86" i="2"/>
  <c r="F86" i="2" s="1"/>
  <c r="E82" i="2"/>
  <c r="F82" i="2" s="1"/>
  <c r="E78" i="2"/>
  <c r="F78" i="2" s="1"/>
  <c r="E74" i="2"/>
  <c r="F74" i="2" s="1"/>
  <c r="E70" i="2"/>
  <c r="F70" i="2" s="1"/>
  <c r="E66" i="2"/>
  <c r="F66" i="2" s="1"/>
  <c r="E62" i="2"/>
  <c r="F62" i="2" s="1"/>
  <c r="E58" i="2"/>
  <c r="F58" i="2" s="1"/>
  <c r="E54" i="2"/>
  <c r="F54" i="2" s="1"/>
  <c r="E50" i="2"/>
  <c r="F50" i="2" s="1"/>
  <c r="E46" i="2"/>
  <c r="F46" i="2" s="1"/>
  <c r="E42" i="2"/>
  <c r="F42" i="2" s="1"/>
  <c r="E38" i="2"/>
  <c r="F38" i="2" s="1"/>
  <c r="E34" i="2"/>
  <c r="F34" i="2" s="1"/>
  <c r="E30" i="2"/>
  <c r="F30" i="2" s="1"/>
  <c r="E26" i="2"/>
  <c r="F26" i="2" s="1"/>
  <c r="E22" i="2"/>
  <c r="F22" i="2" s="1"/>
  <c r="E18" i="2"/>
  <c r="F18" i="2" s="1"/>
  <c r="E14" i="2"/>
  <c r="F14" i="2" s="1"/>
  <c r="E10" i="2"/>
  <c r="F10" i="2" s="1"/>
  <c r="E6" i="2"/>
  <c r="F6" i="2" s="1"/>
  <c r="D103" i="2"/>
  <c r="E87" i="2"/>
  <c r="F87" i="2" s="1"/>
  <c r="E83" i="2"/>
  <c r="F83" i="2" s="1"/>
  <c r="E79" i="2"/>
  <c r="F79" i="2" s="1"/>
  <c r="E75" i="2"/>
  <c r="F75" i="2" s="1"/>
  <c r="E71" i="2"/>
  <c r="F71" i="2" s="1"/>
  <c r="E67" i="2"/>
  <c r="F67" i="2" s="1"/>
  <c r="E63" i="2"/>
  <c r="F63" i="2" s="1"/>
  <c r="E59" i="2"/>
  <c r="F59" i="2" s="1"/>
  <c r="E55" i="2"/>
  <c r="F55" i="2" s="1"/>
  <c r="E51" i="2"/>
  <c r="F51" i="2" s="1"/>
  <c r="E47" i="2"/>
  <c r="F47" i="2" s="1"/>
  <c r="E43" i="2"/>
  <c r="F43" i="2" s="1"/>
  <c r="E39" i="2"/>
  <c r="F39" i="2" s="1"/>
  <c r="E35" i="2"/>
  <c r="F35" i="2" s="1"/>
  <c r="E31" i="2"/>
  <c r="F31" i="2" s="1"/>
  <c r="E27" i="2"/>
  <c r="F27" i="2" s="1"/>
  <c r="E23" i="2"/>
  <c r="F23" i="2" s="1"/>
  <c r="E19" i="2"/>
  <c r="F19" i="2" s="1"/>
  <c r="E15" i="2"/>
  <c r="F15" i="2" s="1"/>
  <c r="E11" i="2"/>
  <c r="F11" i="2" s="1"/>
  <c r="E7" i="2"/>
  <c r="F7" i="2" s="1"/>
  <c r="E103" i="2" l="1"/>
  <c r="F103" i="2" s="1"/>
</calcChain>
</file>

<file path=xl/sharedStrings.xml><?xml version="1.0" encoding="utf-8"?>
<sst xmlns="http://schemas.openxmlformats.org/spreadsheetml/2006/main" count="116" uniqueCount="116">
  <si>
    <t xml:space="preserve"> (тис. дол. США)</t>
  </si>
  <si>
    <t>Темпи росту</t>
  </si>
  <si>
    <t>абс.</t>
  </si>
  <si>
    <t>відн. (%)</t>
  </si>
  <si>
    <t>Інші товари</t>
  </si>
  <si>
    <t>Всього</t>
  </si>
  <si>
    <t>Твори мистецтва, предмети колекціонування та антикваріат</t>
  </si>
  <si>
    <t>Різні готові вироби</t>
  </si>
  <si>
    <t>Іграшки, ігри та спортивний інвентар</t>
  </si>
  <si>
    <t>Меблі; постільні речі, матраци, світильники; збірні будівельні конструкції</t>
  </si>
  <si>
    <t>Музичні інструменти</t>
  </si>
  <si>
    <t>Годинники</t>
  </si>
  <si>
    <t>Прилади та апарати оптичні</t>
  </si>
  <si>
    <t>Судна, човни та інші плавучі засоби</t>
  </si>
  <si>
    <t>Літальні та космічні апарати</t>
  </si>
  <si>
    <t>Засоби наземного транспорту</t>
  </si>
  <si>
    <t>Залізничний та трамвайний рухомий склад</t>
  </si>
  <si>
    <t>Електричні машини та обладнання; відео- та аудіоапаратура</t>
  </si>
  <si>
    <t>Реактори, котли, машини, обладнання</t>
  </si>
  <si>
    <t>Інші вироби з недорогоцінних металів</t>
  </si>
  <si>
    <t>Інструменти, столові вироби з недорогоцінних металів</t>
  </si>
  <si>
    <t>Інші недорогоцінні метали; металокераміка</t>
  </si>
  <si>
    <t>Олово і вироби з нього</t>
  </si>
  <si>
    <t>Цинк і вироби з нього</t>
  </si>
  <si>
    <t>Свинець і вироби з нього</t>
  </si>
  <si>
    <t>Алюміній і вироби з нього</t>
  </si>
  <si>
    <t>Нікель і вироби з нього</t>
  </si>
  <si>
    <t xml:space="preserve">Мідь і вироби з неї </t>
  </si>
  <si>
    <t>Вироби з чорних металів</t>
  </si>
  <si>
    <t>Чорні метали</t>
  </si>
  <si>
    <t>Перли, дорогоцінне каміння, метали; біжутерія; монети</t>
  </si>
  <si>
    <t>Скло та вироби із скла</t>
  </si>
  <si>
    <t>Керамічні вироби</t>
  </si>
  <si>
    <t>Вироби з каменю, гіпсу, цементу, азбесту, слюди</t>
  </si>
  <si>
    <t>Пір'я та пух; штучні квіти; вироби з волосся людини</t>
  </si>
  <si>
    <t>Парасольки, батоги, хлисти</t>
  </si>
  <si>
    <t>Головні убори та їх частини</t>
  </si>
  <si>
    <t>Взуття, гетри та їх частини</t>
  </si>
  <si>
    <t>Інші готові текстильні вироби</t>
  </si>
  <si>
    <t>Одяг текстильний</t>
  </si>
  <si>
    <t>Одяг трикотажний</t>
  </si>
  <si>
    <t>Трикотажні полотна</t>
  </si>
  <si>
    <t>Текстильні матеріали та вироби технічного призначення</t>
  </si>
  <si>
    <t>Спеціальні тканини; мережива; гобелени; вишивка</t>
  </si>
  <si>
    <t>Килими та інші текстильні покриття для підлоги</t>
  </si>
  <si>
    <t>Вата, повсть; шпагати, мотузки, троси та канати і вироби з них</t>
  </si>
  <si>
    <t>Синтетичні або штучні штапельні волокна</t>
  </si>
  <si>
    <t>Нитки синтетичні або штучні</t>
  </si>
  <si>
    <t>Інші рослинні текстильні волокна</t>
  </si>
  <si>
    <t>Бавовна</t>
  </si>
  <si>
    <t>Вовна</t>
  </si>
  <si>
    <t>Шовк</t>
  </si>
  <si>
    <t>Друкована продукція</t>
  </si>
  <si>
    <t>Папір і картон; вироби з них</t>
  </si>
  <si>
    <t>Маса з деревини або з целюлози; папір або картон з макулатури</t>
  </si>
  <si>
    <t>Вироби із соломи та інших матеріалів для плетіння</t>
  </si>
  <si>
    <t>Корок та вироби з нього</t>
  </si>
  <si>
    <t>Деревина і вироби з деревини, деревне вугілля</t>
  </si>
  <si>
    <t>Хутро; вироби з нього</t>
  </si>
  <si>
    <t>Вироби із шкіри</t>
  </si>
  <si>
    <t>Шкури необроблені і шкіра вичинена</t>
  </si>
  <si>
    <t>Каучук, гума та вироби з них</t>
  </si>
  <si>
    <t>Пластмаси, полімерні матеріали та вироби з них</t>
  </si>
  <si>
    <t>Різноманітна хімічна продукція</t>
  </si>
  <si>
    <t>Фотографічні або кінематографічні товари</t>
  </si>
  <si>
    <t>Порох і вибухові речовини; піротехнічні вироби; сірники</t>
  </si>
  <si>
    <t>Білкові речовини; модифіковані крохмалі; клеї; ферменти</t>
  </si>
  <si>
    <t>Мило, поверхнево-активні органічні речовини, мийні засоби</t>
  </si>
  <si>
    <t>Парфумерні, косметичні та туалетні препарати</t>
  </si>
  <si>
    <t>Барвники, фарби і лаки; замазки; чорнило, туш</t>
  </si>
  <si>
    <t>Добрива</t>
  </si>
  <si>
    <t>Фармацевтична продукція</t>
  </si>
  <si>
    <t>Органічні хімічні сполуки</t>
  </si>
  <si>
    <t>Продукти неорганічної хімії</t>
  </si>
  <si>
    <t>Палива мінеральні; нафта і продукти її перегонки; бітумінозні речовини; воски мінеральні</t>
  </si>
  <si>
    <t>Руди, шлак і зола</t>
  </si>
  <si>
    <t>Сіль, сірка, землі та каміння, штукатурні матеріали, вапно та цемент</t>
  </si>
  <si>
    <t>Тютюн і промислові замінники тютюну</t>
  </si>
  <si>
    <t>Залишки харчової промисловості; корми для тварин</t>
  </si>
  <si>
    <t>Алкогольні і безалкогольні напої та оцет</t>
  </si>
  <si>
    <t>Різні харчові продукти</t>
  </si>
  <si>
    <t>Продукти переробки овочів, плодів, горіхів</t>
  </si>
  <si>
    <t>Готові продукти із зерна зернових культур, борошна, крохмалю або молока; борошняні кондитерські вироби</t>
  </si>
  <si>
    <t>Какао та продукти з нього</t>
  </si>
  <si>
    <t>Цукор і кондитерські вироби з цукру</t>
  </si>
  <si>
    <t>Готові харчові продукти з м'яса, риби або ракоподібних, молюсків</t>
  </si>
  <si>
    <t>Жири та олії; готові харчові жири; воски</t>
  </si>
  <si>
    <t>Рослинні матеріали</t>
  </si>
  <si>
    <t>Шелак; камеді, смоли та інші рослинні соки і екстракти</t>
  </si>
  <si>
    <t>Насіння і плоди олійних рослин; солома і фураж</t>
  </si>
  <si>
    <t>Борошно та крупи; солод; крохмалі; інулін</t>
  </si>
  <si>
    <t>Зернові культури</t>
  </si>
  <si>
    <t>Кава, чай, мате і прянощі</t>
  </si>
  <si>
    <t>09</t>
  </si>
  <si>
    <t>Їстівні плоди та горіхи</t>
  </si>
  <si>
    <t>08</t>
  </si>
  <si>
    <t>Овочі та деякі їстівні коренеплоди і бульби</t>
  </si>
  <si>
    <t>07</t>
  </si>
  <si>
    <t>Живі рослини, частини рослин</t>
  </si>
  <si>
    <t>06</t>
  </si>
  <si>
    <t>Інші продукти тваринного походження</t>
  </si>
  <si>
    <t>05</t>
  </si>
  <si>
    <t>Молоко та молочні продукти; яйця птиці; натуральний мед</t>
  </si>
  <si>
    <t>04</t>
  </si>
  <si>
    <t>Риба і ракоподібні, молюски та інші водяні безхребетні</t>
  </si>
  <si>
    <t>03</t>
  </si>
  <si>
    <t>М'ясо та їстівні субпродукти</t>
  </si>
  <si>
    <t>02</t>
  </si>
  <si>
    <t>Живі тварини</t>
  </si>
  <si>
    <t>01</t>
  </si>
  <si>
    <t xml:space="preserve"> Найменування товарної групи за УКТЗЕД</t>
  </si>
  <si>
    <t>Код</t>
  </si>
  <si>
    <t>Зброя, боєприпаси</t>
  </si>
  <si>
    <t>січень-грудень 2024 р.</t>
  </si>
  <si>
    <t>січень-грудень 2025 р.</t>
  </si>
  <si>
    <t xml:space="preserve"> Оподаткований імпорт за товарними групами за кодами УКТЗЕД за січень-грудень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</si>
</sst>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₴_-;\-* #,##0.00_₴_-;_-* &quot;-&quot;??_₴_-;_-@_-"/>
    <numFmt numFmtId="165" formatCode="_-* #,##0_₴_-;\-* #,##0_₴_-;_-* &quot;-&quot;??_₴_-;_-@_-"/>
    <numFmt numFmtId="166" formatCode="#,##0_ ;\-#,##0\ "/>
    <numFmt numFmtId="167" formatCode="#,##0.0_ ;\-#,##0.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9" fontId="3" fillId="0" borderId="1" xfId="2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9" fontId="4" fillId="0" borderId="3" xfId="2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9" fontId="4" fillId="0" borderId="7" xfId="2" applyFont="1" applyBorder="1" applyAlignment="1">
      <alignment horizontal="right" vertical="center" wrapText="1"/>
    </xf>
    <xf numFmtId="165" fontId="4" fillId="3" borderId="8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9.140625" style="2" customWidth="1"/>
    <col min="2" max="2" width="49.140625" style="2" customWidth="1"/>
    <col min="3" max="3" width="13.7109375" style="2" customWidth="1"/>
    <col min="4" max="4" width="14.42578125" style="2" customWidth="1"/>
    <col min="5" max="6" width="10.7109375" style="2" customWidth="1"/>
    <col min="7" max="16384" width="8.85546875" style="2"/>
  </cols>
  <sheetData>
    <row r="1" spans="1:6" ht="57.75" customHeight="1" x14ac:dyDescent="0.3">
      <c r="A1" s="26" t="s">
        <v>115</v>
      </c>
      <c r="B1" s="28"/>
      <c r="C1" s="28"/>
      <c r="D1" s="28"/>
      <c r="E1" s="28"/>
      <c r="F1" s="28"/>
    </row>
    <row r="2" spans="1:6" ht="18" x14ac:dyDescent="0.3">
      <c r="A2" s="25"/>
      <c r="F2" s="1" t="s">
        <v>0</v>
      </c>
    </row>
    <row r="3" spans="1:6" ht="24" customHeight="1" x14ac:dyDescent="0.3">
      <c r="A3" s="27" t="s">
        <v>111</v>
      </c>
      <c r="B3" s="27" t="s">
        <v>110</v>
      </c>
      <c r="C3" s="27" t="s">
        <v>113</v>
      </c>
      <c r="D3" s="27" t="s">
        <v>114</v>
      </c>
      <c r="E3" s="27" t="s">
        <v>1</v>
      </c>
      <c r="F3" s="27"/>
    </row>
    <row r="4" spans="1:6" x14ac:dyDescent="0.3">
      <c r="A4" s="27"/>
      <c r="B4" s="27"/>
      <c r="C4" s="27"/>
      <c r="D4" s="27"/>
      <c r="E4" s="27"/>
      <c r="F4" s="27"/>
    </row>
    <row r="5" spans="1:6" x14ac:dyDescent="0.3">
      <c r="A5" s="27"/>
      <c r="B5" s="27"/>
      <c r="C5" s="27"/>
      <c r="D5" s="27"/>
      <c r="E5" s="24" t="s">
        <v>2</v>
      </c>
      <c r="F5" s="24" t="s">
        <v>3</v>
      </c>
    </row>
    <row r="6" spans="1:6" x14ac:dyDescent="0.3">
      <c r="A6" s="23" t="s">
        <v>109</v>
      </c>
      <c r="B6" s="22" t="s">
        <v>108</v>
      </c>
      <c r="C6" s="21">
        <v>78375.73700000011</v>
      </c>
      <c r="D6" s="21">
        <v>98993.414129999903</v>
      </c>
      <c r="E6" s="10">
        <f t="shared" ref="E6:E37" si="0">D6-C6</f>
        <v>20617.677129999793</v>
      </c>
      <c r="F6" s="14">
        <f t="shared" ref="F6:F37" si="1">E6/C6</f>
        <v>0.26306198728312774</v>
      </c>
    </row>
    <row r="7" spans="1:6" x14ac:dyDescent="0.3">
      <c r="A7" s="20" t="s">
        <v>107</v>
      </c>
      <c r="B7" s="18" t="s">
        <v>106</v>
      </c>
      <c r="C7" s="15">
        <v>103376.31220999999</v>
      </c>
      <c r="D7" s="15">
        <v>185729.33505000002</v>
      </c>
      <c r="E7" s="10">
        <f t="shared" si="0"/>
        <v>82353.022840000034</v>
      </c>
      <c r="F7" s="14">
        <f t="shared" si="1"/>
        <v>0.79663339772371677</v>
      </c>
    </row>
    <row r="8" spans="1:6" x14ac:dyDescent="0.3">
      <c r="A8" s="20" t="s">
        <v>105</v>
      </c>
      <c r="B8" s="18" t="s">
        <v>104</v>
      </c>
      <c r="C8" s="15">
        <v>915435.061010006</v>
      </c>
      <c r="D8" s="15">
        <v>984029.70959999203</v>
      </c>
      <c r="E8" s="10">
        <f t="shared" si="0"/>
        <v>68594.648589986027</v>
      </c>
      <c r="F8" s="14">
        <f t="shared" si="1"/>
        <v>7.49312010338615E-2</v>
      </c>
    </row>
    <row r="9" spans="1:6" x14ac:dyDescent="0.3">
      <c r="A9" s="20" t="s">
        <v>103</v>
      </c>
      <c r="B9" s="18" t="s">
        <v>102</v>
      </c>
      <c r="C9" s="15">
        <v>323880.27415000304</v>
      </c>
      <c r="D9" s="15">
        <v>390479.93003999902</v>
      </c>
      <c r="E9" s="10">
        <f t="shared" si="0"/>
        <v>66599.655889995978</v>
      </c>
      <c r="F9" s="14">
        <f t="shared" si="1"/>
        <v>0.20563047893170172</v>
      </c>
    </row>
    <row r="10" spans="1:6" ht="16.5" customHeight="1" x14ac:dyDescent="0.3">
      <c r="A10" s="20" t="s">
        <v>101</v>
      </c>
      <c r="B10" s="18" t="s">
        <v>100</v>
      </c>
      <c r="C10" s="15">
        <v>22911.706879999998</v>
      </c>
      <c r="D10" s="15">
        <v>22950.440420000003</v>
      </c>
      <c r="E10" s="10">
        <f t="shared" si="0"/>
        <v>38.733540000004723</v>
      </c>
      <c r="F10" s="14">
        <f t="shared" si="1"/>
        <v>1.6905567185749859E-3</v>
      </c>
    </row>
    <row r="11" spans="1:6" ht="16.5" customHeight="1" x14ac:dyDescent="0.3">
      <c r="A11" s="20" t="s">
        <v>99</v>
      </c>
      <c r="B11" s="18" t="s">
        <v>98</v>
      </c>
      <c r="C11" s="15">
        <v>55370.345050000098</v>
      </c>
      <c r="D11" s="15">
        <v>67929.165359998602</v>
      </c>
      <c r="E11" s="10">
        <f t="shared" si="0"/>
        <v>12558.820309998504</v>
      </c>
      <c r="F11" s="14">
        <f t="shared" si="1"/>
        <v>0.22681491868359743</v>
      </c>
    </row>
    <row r="12" spans="1:6" ht="16.5" customHeight="1" x14ac:dyDescent="0.3">
      <c r="A12" s="20" t="s">
        <v>97</v>
      </c>
      <c r="B12" s="18" t="s">
        <v>96</v>
      </c>
      <c r="C12" s="15">
        <v>340588.74389999598</v>
      </c>
      <c r="D12" s="15">
        <v>467135.17663999804</v>
      </c>
      <c r="E12" s="10">
        <f t="shared" si="0"/>
        <v>126546.43274000206</v>
      </c>
      <c r="F12" s="14">
        <f t="shared" si="1"/>
        <v>0.37155201105870589</v>
      </c>
    </row>
    <row r="13" spans="1:6" ht="16.5" customHeight="1" x14ac:dyDescent="0.3">
      <c r="A13" s="20" t="s">
        <v>95</v>
      </c>
      <c r="B13" s="18" t="s">
        <v>94</v>
      </c>
      <c r="C13" s="15">
        <v>865689.25919999601</v>
      </c>
      <c r="D13" s="15">
        <v>999663.55510998797</v>
      </c>
      <c r="E13" s="10">
        <f t="shared" si="0"/>
        <v>133974.29590999195</v>
      </c>
      <c r="F13" s="14">
        <f t="shared" si="1"/>
        <v>0.15476026124408748</v>
      </c>
    </row>
    <row r="14" spans="1:6" ht="16.5" customHeight="1" x14ac:dyDescent="0.3">
      <c r="A14" s="20" t="s">
        <v>93</v>
      </c>
      <c r="B14" s="18" t="s">
        <v>92</v>
      </c>
      <c r="C14" s="15">
        <v>359102.94158999901</v>
      </c>
      <c r="D14" s="15">
        <v>469900.828619999</v>
      </c>
      <c r="E14" s="10">
        <f t="shared" si="0"/>
        <v>110797.88702999998</v>
      </c>
      <c r="F14" s="14">
        <f t="shared" si="1"/>
        <v>0.30854073915245728</v>
      </c>
    </row>
    <row r="15" spans="1:6" ht="16.5" customHeight="1" x14ac:dyDescent="0.3">
      <c r="A15" s="19">
        <v>10</v>
      </c>
      <c r="B15" s="18" t="s">
        <v>91</v>
      </c>
      <c r="C15" s="15">
        <v>111309.61551</v>
      </c>
      <c r="D15" s="15">
        <v>144491.91972000001</v>
      </c>
      <c r="E15" s="10">
        <f t="shared" si="0"/>
        <v>33182.304210000002</v>
      </c>
      <c r="F15" s="14">
        <f t="shared" si="1"/>
        <v>0.29810815586744094</v>
      </c>
    </row>
    <row r="16" spans="1:6" ht="16.5" customHeight="1" x14ac:dyDescent="0.3">
      <c r="A16" s="19">
        <v>11</v>
      </c>
      <c r="B16" s="18" t="s">
        <v>90</v>
      </c>
      <c r="C16" s="15">
        <v>29148.675679999898</v>
      </c>
      <c r="D16" s="15">
        <v>29905.5991399999</v>
      </c>
      <c r="E16" s="10">
        <f t="shared" si="0"/>
        <v>756.9234600000018</v>
      </c>
      <c r="F16" s="14">
        <f t="shared" si="1"/>
        <v>2.5967679228712199E-2</v>
      </c>
    </row>
    <row r="17" spans="1:6" ht="16.5" customHeight="1" x14ac:dyDescent="0.3">
      <c r="A17" s="19">
        <v>12</v>
      </c>
      <c r="B17" s="18" t="s">
        <v>89</v>
      </c>
      <c r="C17" s="15">
        <v>429310.36456999998</v>
      </c>
      <c r="D17" s="15">
        <v>417887.38968000002</v>
      </c>
      <c r="E17" s="10">
        <f t="shared" si="0"/>
        <v>-11422.974889999954</v>
      </c>
      <c r="F17" s="14">
        <f t="shared" si="1"/>
        <v>-2.6607731451909575E-2</v>
      </c>
    </row>
    <row r="18" spans="1:6" ht="16.5" customHeight="1" x14ac:dyDescent="0.3">
      <c r="A18" s="19">
        <v>13</v>
      </c>
      <c r="B18" s="18" t="s">
        <v>88</v>
      </c>
      <c r="C18" s="15">
        <v>34512.388370000001</v>
      </c>
      <c r="D18" s="15">
        <v>33668.461329999998</v>
      </c>
      <c r="E18" s="10">
        <f t="shared" si="0"/>
        <v>-843.92704000000231</v>
      </c>
      <c r="F18" s="14">
        <f t="shared" si="1"/>
        <v>-2.44528727178322E-2</v>
      </c>
    </row>
    <row r="19" spans="1:6" ht="16.5" customHeight="1" x14ac:dyDescent="0.3">
      <c r="A19" s="19">
        <v>14</v>
      </c>
      <c r="B19" s="18" t="s">
        <v>87</v>
      </c>
      <c r="C19" s="15">
        <v>1025.1064200000001</v>
      </c>
      <c r="D19" s="15">
        <v>1417.07999</v>
      </c>
      <c r="E19" s="10">
        <f t="shared" si="0"/>
        <v>391.97356999999988</v>
      </c>
      <c r="F19" s="14">
        <f t="shared" si="1"/>
        <v>0.38237353932482432</v>
      </c>
    </row>
    <row r="20" spans="1:6" ht="16.5" customHeight="1" x14ac:dyDescent="0.3">
      <c r="A20" s="19">
        <v>15</v>
      </c>
      <c r="B20" s="18" t="s">
        <v>86</v>
      </c>
      <c r="C20" s="15">
        <v>280158.185560001</v>
      </c>
      <c r="D20" s="15">
        <v>350189.84886999795</v>
      </c>
      <c r="E20" s="10">
        <f t="shared" si="0"/>
        <v>70031.663309996948</v>
      </c>
      <c r="F20" s="14">
        <f t="shared" si="1"/>
        <v>0.24997186203934199</v>
      </c>
    </row>
    <row r="21" spans="1:6" ht="16.5" customHeight="1" x14ac:dyDescent="0.3">
      <c r="A21" s="19">
        <v>16</v>
      </c>
      <c r="B21" s="18" t="s">
        <v>85</v>
      </c>
      <c r="C21" s="15">
        <v>198684.12955999898</v>
      </c>
      <c r="D21" s="15">
        <v>213702.1851</v>
      </c>
      <c r="E21" s="10">
        <f t="shared" si="0"/>
        <v>15018.05554000102</v>
      </c>
      <c r="F21" s="14">
        <f t="shared" si="1"/>
        <v>7.5587595110186395E-2</v>
      </c>
    </row>
    <row r="22" spans="1:6" ht="16.5" customHeight="1" x14ac:dyDescent="0.3">
      <c r="A22" s="19">
        <v>17</v>
      </c>
      <c r="B22" s="18" t="s">
        <v>84</v>
      </c>
      <c r="C22" s="15">
        <v>104730.20448999999</v>
      </c>
      <c r="D22" s="15">
        <v>112225.17005</v>
      </c>
      <c r="E22" s="10">
        <f t="shared" si="0"/>
        <v>7494.9655600000115</v>
      </c>
      <c r="F22" s="14">
        <f t="shared" si="1"/>
        <v>7.1564508028012661E-2</v>
      </c>
    </row>
    <row r="23" spans="1:6" ht="16.5" customHeight="1" x14ac:dyDescent="0.3">
      <c r="A23" s="19">
        <v>18</v>
      </c>
      <c r="B23" s="18" t="s">
        <v>83</v>
      </c>
      <c r="C23" s="15">
        <v>504443.09442000097</v>
      </c>
      <c r="D23" s="15">
        <v>638734.21081000194</v>
      </c>
      <c r="E23" s="10">
        <f t="shared" si="0"/>
        <v>134291.11639000097</v>
      </c>
      <c r="F23" s="14">
        <f t="shared" si="1"/>
        <v>0.2662165819603623</v>
      </c>
    </row>
    <row r="24" spans="1:6" ht="25.5" customHeight="1" x14ac:dyDescent="0.3">
      <c r="A24" s="19">
        <v>19</v>
      </c>
      <c r="B24" s="18" t="s">
        <v>82</v>
      </c>
      <c r="C24" s="15">
        <v>285668.14285000402</v>
      </c>
      <c r="D24" s="15">
        <v>338305.17184999899</v>
      </c>
      <c r="E24" s="10">
        <f t="shared" si="0"/>
        <v>52637.028999994975</v>
      </c>
      <c r="F24" s="14">
        <f t="shared" si="1"/>
        <v>0.18425935939112797</v>
      </c>
    </row>
    <row r="25" spans="1:6" ht="16.5" customHeight="1" x14ac:dyDescent="0.3">
      <c r="A25" s="19">
        <v>20</v>
      </c>
      <c r="B25" s="18" t="s">
        <v>81</v>
      </c>
      <c r="C25" s="15">
        <v>281761.73297999898</v>
      </c>
      <c r="D25" s="15">
        <v>300872.37552999903</v>
      </c>
      <c r="E25" s="10">
        <f t="shared" si="0"/>
        <v>19110.642550000048</v>
      </c>
      <c r="F25" s="14">
        <f t="shared" si="1"/>
        <v>6.7825543049725018E-2</v>
      </c>
    </row>
    <row r="26" spans="1:6" ht="16.5" customHeight="1" x14ac:dyDescent="0.3">
      <c r="A26" s="19">
        <v>21</v>
      </c>
      <c r="B26" s="18" t="s">
        <v>80</v>
      </c>
      <c r="C26" s="15">
        <v>549148.73908999504</v>
      </c>
      <c r="D26" s="15">
        <v>574359.77236999909</v>
      </c>
      <c r="E26" s="10">
        <f t="shared" si="0"/>
        <v>25211.033280004049</v>
      </c>
      <c r="F26" s="14">
        <f t="shared" si="1"/>
        <v>4.5909298311021779E-2</v>
      </c>
    </row>
    <row r="27" spans="1:6" ht="16.5" customHeight="1" x14ac:dyDescent="0.3">
      <c r="A27" s="19">
        <v>22</v>
      </c>
      <c r="B27" s="18" t="s">
        <v>79</v>
      </c>
      <c r="C27" s="15">
        <v>794475.80900000408</v>
      </c>
      <c r="D27" s="15">
        <v>855925.98126999696</v>
      </c>
      <c r="E27" s="10">
        <f t="shared" si="0"/>
        <v>61450.17226999288</v>
      </c>
      <c r="F27" s="14">
        <f t="shared" si="1"/>
        <v>7.734681355161635E-2</v>
      </c>
    </row>
    <row r="28" spans="1:6" ht="16.5" customHeight="1" x14ac:dyDescent="0.3">
      <c r="A28" s="19">
        <v>23</v>
      </c>
      <c r="B28" s="18" t="s">
        <v>78</v>
      </c>
      <c r="C28" s="15">
        <v>434137.76765999902</v>
      </c>
      <c r="D28" s="15">
        <v>475389.30332999997</v>
      </c>
      <c r="E28" s="10">
        <f t="shared" si="0"/>
        <v>41251.535670000943</v>
      </c>
      <c r="F28" s="14">
        <f t="shared" si="1"/>
        <v>9.5019458667110604E-2</v>
      </c>
    </row>
    <row r="29" spans="1:6" ht="16.5" customHeight="1" x14ac:dyDescent="0.3">
      <c r="A29" s="19">
        <v>24</v>
      </c>
      <c r="B29" s="18" t="s">
        <v>77</v>
      </c>
      <c r="C29" s="15">
        <v>482858.79932999902</v>
      </c>
      <c r="D29" s="15">
        <v>484792.81368000101</v>
      </c>
      <c r="E29" s="10">
        <f t="shared" si="0"/>
        <v>1934.0143500019913</v>
      </c>
      <c r="F29" s="14">
        <f t="shared" si="1"/>
        <v>4.0053414221415742E-3</v>
      </c>
    </row>
    <row r="30" spans="1:6" ht="25.5" customHeight="1" x14ac:dyDescent="0.3">
      <c r="A30" s="19">
        <v>25</v>
      </c>
      <c r="B30" s="18" t="s">
        <v>76</v>
      </c>
      <c r="C30" s="15">
        <v>231613.45931000001</v>
      </c>
      <c r="D30" s="15">
        <v>194913.52472000101</v>
      </c>
      <c r="E30" s="10">
        <f t="shared" si="0"/>
        <v>-36699.934589999</v>
      </c>
      <c r="F30" s="14">
        <f t="shared" si="1"/>
        <v>-0.15845337615236968</v>
      </c>
    </row>
    <row r="31" spans="1:6" ht="16.5" customHeight="1" x14ac:dyDescent="0.3">
      <c r="A31" s="19">
        <v>26</v>
      </c>
      <c r="B31" s="18" t="s">
        <v>75</v>
      </c>
      <c r="C31" s="15">
        <v>32115.86982</v>
      </c>
      <c r="D31" s="15">
        <v>17445.99941</v>
      </c>
      <c r="E31" s="10">
        <f t="shared" si="0"/>
        <v>-14669.87041</v>
      </c>
      <c r="F31" s="14">
        <f t="shared" si="1"/>
        <v>-0.4567794829229383</v>
      </c>
    </row>
    <row r="32" spans="1:6" ht="25.5" customHeight="1" x14ac:dyDescent="0.3">
      <c r="A32" s="19">
        <v>27</v>
      </c>
      <c r="B32" s="18" t="s">
        <v>74</v>
      </c>
      <c r="C32" s="15">
        <v>9394287.5040600114</v>
      </c>
      <c r="D32" s="15">
        <v>9664317.0036599804</v>
      </c>
      <c r="E32" s="10">
        <f t="shared" si="0"/>
        <v>270029.49959996901</v>
      </c>
      <c r="F32" s="14">
        <f t="shared" si="1"/>
        <v>2.8744010600406683E-2</v>
      </c>
    </row>
    <row r="33" spans="1:6" ht="16.5" customHeight="1" x14ac:dyDescent="0.3">
      <c r="A33" s="19">
        <v>28</v>
      </c>
      <c r="B33" s="18" t="s">
        <v>73</v>
      </c>
      <c r="C33" s="15">
        <v>344444.68281000003</v>
      </c>
      <c r="D33" s="15">
        <v>353567.84698000003</v>
      </c>
      <c r="E33" s="10">
        <f t="shared" si="0"/>
        <v>9123.1641700000037</v>
      </c>
      <c r="F33" s="14">
        <f t="shared" si="1"/>
        <v>2.6486587325351325E-2</v>
      </c>
    </row>
    <row r="34" spans="1:6" ht="16.5" customHeight="1" x14ac:dyDescent="0.3">
      <c r="A34" s="19">
        <v>29</v>
      </c>
      <c r="B34" s="18" t="s">
        <v>72</v>
      </c>
      <c r="C34" s="15">
        <v>704209.08976999496</v>
      </c>
      <c r="D34" s="15">
        <v>591279.89538999705</v>
      </c>
      <c r="E34" s="10">
        <f t="shared" si="0"/>
        <v>-112929.19437999791</v>
      </c>
      <c r="F34" s="14">
        <f t="shared" si="1"/>
        <v>-0.1603631592101179</v>
      </c>
    </row>
    <row r="35" spans="1:6" ht="16.5" customHeight="1" x14ac:dyDescent="0.3">
      <c r="A35" s="19">
        <v>30</v>
      </c>
      <c r="B35" s="18" t="s">
        <v>71</v>
      </c>
      <c r="C35" s="15">
        <v>2430574.4382700101</v>
      </c>
      <c r="D35" s="15">
        <v>2571367.1103900098</v>
      </c>
      <c r="E35" s="10">
        <f t="shared" si="0"/>
        <v>140792.67211999977</v>
      </c>
      <c r="F35" s="14">
        <f t="shared" si="1"/>
        <v>5.7925677939825046E-2</v>
      </c>
    </row>
    <row r="36" spans="1:6" ht="16.5" customHeight="1" x14ac:dyDescent="0.3">
      <c r="A36" s="19">
        <v>31</v>
      </c>
      <c r="B36" s="18" t="s">
        <v>70</v>
      </c>
      <c r="C36" s="15">
        <v>1182949.7253400099</v>
      </c>
      <c r="D36" s="15">
        <v>1496973.9700799999</v>
      </c>
      <c r="E36" s="10">
        <f t="shared" si="0"/>
        <v>314024.24473998998</v>
      </c>
      <c r="F36" s="14">
        <f t="shared" si="1"/>
        <v>0.26545865645281874</v>
      </c>
    </row>
    <row r="37" spans="1:6" ht="16.5" customHeight="1" x14ac:dyDescent="0.3">
      <c r="A37" s="19">
        <v>32</v>
      </c>
      <c r="B37" s="18" t="s">
        <v>69</v>
      </c>
      <c r="C37" s="15">
        <v>395904.56748999999</v>
      </c>
      <c r="D37" s="15">
        <v>412647.33058000199</v>
      </c>
      <c r="E37" s="10">
        <f t="shared" si="0"/>
        <v>16742.763090002001</v>
      </c>
      <c r="F37" s="14">
        <f t="shared" si="1"/>
        <v>4.2289896265025793E-2</v>
      </c>
    </row>
    <row r="38" spans="1:6" ht="16.5" customHeight="1" x14ac:dyDescent="0.3">
      <c r="A38" s="19">
        <v>33</v>
      </c>
      <c r="B38" s="18" t="s">
        <v>68</v>
      </c>
      <c r="C38" s="15">
        <v>876134.925140006</v>
      </c>
      <c r="D38" s="15">
        <v>924289.05310000305</v>
      </c>
      <c r="E38" s="10">
        <f t="shared" ref="E38:E69" si="2">D38-C38</f>
        <v>48154.127959997044</v>
      </c>
      <c r="F38" s="14">
        <f t="shared" ref="F38:F69" si="3">E38/C38</f>
        <v>5.4962000233356789E-2</v>
      </c>
    </row>
    <row r="39" spans="1:6" ht="16.5" customHeight="1" x14ac:dyDescent="0.3">
      <c r="A39" s="19">
        <v>34</v>
      </c>
      <c r="B39" s="18" t="s">
        <v>67</v>
      </c>
      <c r="C39" s="15">
        <v>493081.19987999805</v>
      </c>
      <c r="D39" s="15">
        <v>535960.34546000103</v>
      </c>
      <c r="E39" s="10">
        <f t="shared" si="2"/>
        <v>42879.14558000298</v>
      </c>
      <c r="F39" s="14">
        <f t="shared" si="3"/>
        <v>8.6961631452260893E-2</v>
      </c>
    </row>
    <row r="40" spans="1:6" ht="16.5" customHeight="1" x14ac:dyDescent="0.3">
      <c r="A40" s="19">
        <v>35</v>
      </c>
      <c r="B40" s="18" t="s">
        <v>66</v>
      </c>
      <c r="C40" s="15">
        <v>132129.31471999999</v>
      </c>
      <c r="D40" s="15">
        <v>138975.39458000002</v>
      </c>
      <c r="E40" s="10">
        <f t="shared" si="2"/>
        <v>6846.0798600000271</v>
      </c>
      <c r="F40" s="14">
        <f t="shared" si="3"/>
        <v>5.1813481924944532E-2</v>
      </c>
    </row>
    <row r="41" spans="1:6" ht="16.5" customHeight="1" x14ac:dyDescent="0.3">
      <c r="A41" s="19">
        <v>36</v>
      </c>
      <c r="B41" s="18" t="s">
        <v>65</v>
      </c>
      <c r="C41" s="15">
        <v>10205.738939999999</v>
      </c>
      <c r="D41" s="15">
        <v>10085.479170000001</v>
      </c>
      <c r="E41" s="10">
        <f t="shared" si="2"/>
        <v>-120.25976999999875</v>
      </c>
      <c r="F41" s="14">
        <f t="shared" si="3"/>
        <v>-1.1783543622564851E-2</v>
      </c>
    </row>
    <row r="42" spans="1:6" ht="16.5" customHeight="1" x14ac:dyDescent="0.3">
      <c r="A42" s="19">
        <v>37</v>
      </c>
      <c r="B42" s="18" t="s">
        <v>64</v>
      </c>
      <c r="C42" s="15">
        <v>28070.646759999901</v>
      </c>
      <c r="D42" s="15">
        <v>29570.398659999999</v>
      </c>
      <c r="E42" s="10">
        <f t="shared" si="2"/>
        <v>1499.7519000000975</v>
      </c>
      <c r="F42" s="14">
        <f t="shared" si="3"/>
        <v>5.3427764341262465E-2</v>
      </c>
    </row>
    <row r="43" spans="1:6" ht="16.5" customHeight="1" x14ac:dyDescent="0.3">
      <c r="A43" s="19">
        <v>38</v>
      </c>
      <c r="B43" s="18" t="s">
        <v>63</v>
      </c>
      <c r="C43" s="15">
        <v>1258609.72419999</v>
      </c>
      <c r="D43" s="15">
        <v>1421463.0773099898</v>
      </c>
      <c r="E43" s="10">
        <f t="shared" si="2"/>
        <v>162853.35310999979</v>
      </c>
      <c r="F43" s="14">
        <f t="shared" si="3"/>
        <v>0.12939146264225335</v>
      </c>
    </row>
    <row r="44" spans="1:6" ht="16.5" customHeight="1" x14ac:dyDescent="0.3">
      <c r="A44" s="19">
        <v>39</v>
      </c>
      <c r="B44" s="18" t="s">
        <v>62</v>
      </c>
      <c r="C44" s="15">
        <v>2609961.2321998901</v>
      </c>
      <c r="D44" s="15">
        <v>2759212.45296998</v>
      </c>
      <c r="E44" s="10">
        <f t="shared" si="2"/>
        <v>149251.22077008989</v>
      </c>
      <c r="F44" s="14">
        <f t="shared" si="3"/>
        <v>5.718522517834055E-2</v>
      </c>
    </row>
    <row r="45" spans="1:6" ht="16.5" customHeight="1" x14ac:dyDescent="0.3">
      <c r="A45" s="19">
        <v>40</v>
      </c>
      <c r="B45" s="18" t="s">
        <v>61</v>
      </c>
      <c r="C45" s="15">
        <v>933878.55033000198</v>
      </c>
      <c r="D45" s="15">
        <v>928385.91296998889</v>
      </c>
      <c r="E45" s="10">
        <f t="shared" si="2"/>
        <v>-5492.6373600130901</v>
      </c>
      <c r="F45" s="14">
        <f t="shared" si="3"/>
        <v>-5.8815328375110155E-3</v>
      </c>
    </row>
    <row r="46" spans="1:6" ht="16.5" customHeight="1" x14ac:dyDescent="0.3">
      <c r="A46" s="19">
        <v>41</v>
      </c>
      <c r="B46" s="18" t="s">
        <v>60</v>
      </c>
      <c r="C46" s="15">
        <v>14721.87247</v>
      </c>
      <c r="D46" s="15">
        <v>14048.06415</v>
      </c>
      <c r="E46" s="10">
        <f t="shared" si="2"/>
        <v>-673.80832000000009</v>
      </c>
      <c r="F46" s="14">
        <f t="shared" si="3"/>
        <v>-4.5769199629535989E-2</v>
      </c>
    </row>
    <row r="47" spans="1:6" ht="16.5" customHeight="1" x14ac:dyDescent="0.3">
      <c r="A47" s="19">
        <v>42</v>
      </c>
      <c r="B47" s="18" t="s">
        <v>59</v>
      </c>
      <c r="C47" s="15">
        <v>137475.50769</v>
      </c>
      <c r="D47" s="15">
        <v>148813.84032999899</v>
      </c>
      <c r="E47" s="10">
        <f t="shared" si="2"/>
        <v>11338.332639998989</v>
      </c>
      <c r="F47" s="14">
        <f t="shared" si="3"/>
        <v>8.247529200304049E-2</v>
      </c>
    </row>
    <row r="48" spans="1:6" ht="16.5" customHeight="1" x14ac:dyDescent="0.3">
      <c r="A48" s="19">
        <v>43</v>
      </c>
      <c r="B48" s="18" t="s">
        <v>58</v>
      </c>
      <c r="C48" s="15">
        <v>8303.9380999999994</v>
      </c>
      <c r="D48" s="15">
        <v>1750.5466799999999</v>
      </c>
      <c r="E48" s="10">
        <f t="shared" si="2"/>
        <v>-6553.3914199999999</v>
      </c>
      <c r="F48" s="14">
        <f t="shared" si="3"/>
        <v>-0.78919078406906717</v>
      </c>
    </row>
    <row r="49" spans="1:6" ht="16.5" customHeight="1" x14ac:dyDescent="0.3">
      <c r="A49" s="19">
        <v>44</v>
      </c>
      <c r="B49" s="18" t="s">
        <v>57</v>
      </c>
      <c r="C49" s="15">
        <v>215682.78313999998</v>
      </c>
      <c r="D49" s="15">
        <v>249883.09308000002</v>
      </c>
      <c r="E49" s="10">
        <f t="shared" si="2"/>
        <v>34200.309940000036</v>
      </c>
      <c r="F49" s="14">
        <f t="shared" si="3"/>
        <v>0.15856764013380042</v>
      </c>
    </row>
    <row r="50" spans="1:6" ht="16.5" customHeight="1" x14ac:dyDescent="0.3">
      <c r="A50" s="19">
        <v>45</v>
      </c>
      <c r="B50" s="18" t="s">
        <v>56</v>
      </c>
      <c r="C50" s="15">
        <v>7676.7593299999999</v>
      </c>
      <c r="D50" s="15">
        <v>6450.49053</v>
      </c>
      <c r="E50" s="10">
        <f t="shared" si="2"/>
        <v>-1226.2687999999998</v>
      </c>
      <c r="F50" s="14">
        <f t="shared" si="3"/>
        <v>-0.15973781999493786</v>
      </c>
    </row>
    <row r="51" spans="1:6" ht="16.5" customHeight="1" x14ac:dyDescent="0.3">
      <c r="A51" s="19">
        <v>46</v>
      </c>
      <c r="B51" s="18" t="s">
        <v>55</v>
      </c>
      <c r="C51" s="15">
        <v>2958.4470199999896</v>
      </c>
      <c r="D51" s="15">
        <v>3271.6228500000002</v>
      </c>
      <c r="E51" s="10">
        <f t="shared" si="2"/>
        <v>313.17583000001059</v>
      </c>
      <c r="F51" s="14">
        <f t="shared" si="3"/>
        <v>0.10585818433889402</v>
      </c>
    </row>
    <row r="52" spans="1:6" ht="16.5" customHeight="1" x14ac:dyDescent="0.3">
      <c r="A52" s="19">
        <v>47</v>
      </c>
      <c r="B52" s="18" t="s">
        <v>54</v>
      </c>
      <c r="C52" s="15">
        <v>53965.632319999902</v>
      </c>
      <c r="D52" s="15">
        <v>54542.829230000098</v>
      </c>
      <c r="E52" s="10">
        <f t="shared" si="2"/>
        <v>577.1969100001952</v>
      </c>
      <c r="F52" s="14">
        <f t="shared" si="3"/>
        <v>1.0695638783172073E-2</v>
      </c>
    </row>
    <row r="53" spans="1:6" ht="16.5" customHeight="1" x14ac:dyDescent="0.3">
      <c r="A53" s="19">
        <v>48</v>
      </c>
      <c r="B53" s="18" t="s">
        <v>53</v>
      </c>
      <c r="C53" s="15">
        <v>762096.33710000094</v>
      </c>
      <c r="D53" s="15">
        <v>765442.597419995</v>
      </c>
      <c r="E53" s="10">
        <f t="shared" si="2"/>
        <v>3346.260319994064</v>
      </c>
      <c r="F53" s="14">
        <f t="shared" si="3"/>
        <v>4.3908626207646677E-3</v>
      </c>
    </row>
    <row r="54" spans="1:6" ht="16.5" customHeight="1" x14ac:dyDescent="0.3">
      <c r="A54" s="19">
        <v>49</v>
      </c>
      <c r="B54" s="18" t="s">
        <v>52</v>
      </c>
      <c r="C54" s="15">
        <v>21774.089250000001</v>
      </c>
      <c r="D54" s="15">
        <v>18131.066859999999</v>
      </c>
      <c r="E54" s="10">
        <f t="shared" si="2"/>
        <v>-3643.0223900000019</v>
      </c>
      <c r="F54" s="14">
        <f t="shared" si="3"/>
        <v>-0.16730997784442359</v>
      </c>
    </row>
    <row r="55" spans="1:6" ht="16.5" customHeight="1" x14ac:dyDescent="0.3">
      <c r="A55" s="19">
        <v>50</v>
      </c>
      <c r="B55" s="18" t="s">
        <v>51</v>
      </c>
      <c r="C55" s="15">
        <v>129.17744999999999</v>
      </c>
      <c r="D55" s="15">
        <v>194.39</v>
      </c>
      <c r="E55" s="10">
        <f t="shared" si="2"/>
        <v>65.212549999999993</v>
      </c>
      <c r="F55" s="14">
        <f t="shared" si="3"/>
        <v>0.50482920974210277</v>
      </c>
    </row>
    <row r="56" spans="1:6" ht="16.5" customHeight="1" x14ac:dyDescent="0.3">
      <c r="A56" s="19">
        <v>51</v>
      </c>
      <c r="B56" s="18" t="s">
        <v>50</v>
      </c>
      <c r="C56" s="15">
        <v>2750.4566800000002</v>
      </c>
      <c r="D56" s="15">
        <v>2927.8475699999999</v>
      </c>
      <c r="E56" s="10">
        <f t="shared" si="2"/>
        <v>177.39088999999967</v>
      </c>
      <c r="F56" s="14">
        <f t="shared" si="3"/>
        <v>6.449506777907138E-2</v>
      </c>
    </row>
    <row r="57" spans="1:6" ht="16.5" customHeight="1" x14ac:dyDescent="0.3">
      <c r="A57" s="19">
        <v>52</v>
      </c>
      <c r="B57" s="18" t="s">
        <v>49</v>
      </c>
      <c r="C57" s="15">
        <v>68523.451749999993</v>
      </c>
      <c r="D57" s="15">
        <v>67757.042530000108</v>
      </c>
      <c r="E57" s="10">
        <f t="shared" si="2"/>
        <v>-766.40921999988495</v>
      </c>
      <c r="F57" s="14">
        <f t="shared" si="3"/>
        <v>-1.1184626582969604E-2</v>
      </c>
    </row>
    <row r="58" spans="1:6" ht="16.5" customHeight="1" x14ac:dyDescent="0.3">
      <c r="A58" s="19">
        <v>53</v>
      </c>
      <c r="B58" s="18" t="s">
        <v>48</v>
      </c>
      <c r="C58" s="15">
        <v>8199.6615500000007</v>
      </c>
      <c r="D58" s="15">
        <v>8458.2617399999999</v>
      </c>
      <c r="E58" s="10">
        <f t="shared" si="2"/>
        <v>258.6001899999992</v>
      </c>
      <c r="F58" s="14">
        <f t="shared" si="3"/>
        <v>3.1537910244600176E-2</v>
      </c>
    </row>
    <row r="59" spans="1:6" ht="16.5" customHeight="1" x14ac:dyDescent="0.3">
      <c r="A59" s="19">
        <v>54</v>
      </c>
      <c r="B59" s="18" t="s">
        <v>47</v>
      </c>
      <c r="C59" s="15">
        <v>155966.441690001</v>
      </c>
      <c r="D59" s="15">
        <v>136601.94328000001</v>
      </c>
      <c r="E59" s="10">
        <f t="shared" si="2"/>
        <v>-19364.49841000099</v>
      </c>
      <c r="F59" s="14">
        <f t="shared" si="3"/>
        <v>-0.12415810863012365</v>
      </c>
    </row>
    <row r="60" spans="1:6" ht="16.5" customHeight="1" x14ac:dyDescent="0.3">
      <c r="A60" s="19">
        <v>55</v>
      </c>
      <c r="B60" s="18" t="s">
        <v>46</v>
      </c>
      <c r="C60" s="15">
        <v>128330.92846</v>
      </c>
      <c r="D60" s="15">
        <v>133279.13858</v>
      </c>
      <c r="E60" s="10">
        <f t="shared" si="2"/>
        <v>4948.2101200000034</v>
      </c>
      <c r="F60" s="14">
        <f t="shared" si="3"/>
        <v>3.8558204007246251E-2</v>
      </c>
    </row>
    <row r="61" spans="1:6" ht="16.5" customHeight="1" x14ac:dyDescent="0.3">
      <c r="A61" s="19">
        <v>56</v>
      </c>
      <c r="B61" s="18" t="s">
        <v>45</v>
      </c>
      <c r="C61" s="15">
        <v>130771.09493000001</v>
      </c>
      <c r="D61" s="15">
        <v>135692.25191999998</v>
      </c>
      <c r="E61" s="10">
        <f t="shared" si="2"/>
        <v>4921.156989999974</v>
      </c>
      <c r="F61" s="14">
        <f t="shared" si="3"/>
        <v>3.7631840527405563E-2</v>
      </c>
    </row>
    <row r="62" spans="1:6" ht="16.5" customHeight="1" x14ac:dyDescent="0.3">
      <c r="A62" s="19">
        <v>57</v>
      </c>
      <c r="B62" s="18" t="s">
        <v>44</v>
      </c>
      <c r="C62" s="15">
        <v>37379.3512999999</v>
      </c>
      <c r="D62" s="15">
        <v>42584.972719999401</v>
      </c>
      <c r="E62" s="10">
        <f t="shared" si="2"/>
        <v>5205.6214199995011</v>
      </c>
      <c r="F62" s="14">
        <f t="shared" si="3"/>
        <v>0.13926462709906673</v>
      </c>
    </row>
    <row r="63" spans="1:6" ht="16.5" customHeight="1" x14ac:dyDescent="0.3">
      <c r="A63" s="19">
        <v>58</v>
      </c>
      <c r="B63" s="18" t="s">
        <v>43</v>
      </c>
      <c r="C63" s="15">
        <v>46544.516170000003</v>
      </c>
      <c r="D63" s="15">
        <v>50447.3419700003</v>
      </c>
      <c r="E63" s="10">
        <f t="shared" si="2"/>
        <v>3902.825800000297</v>
      </c>
      <c r="F63" s="14">
        <f t="shared" si="3"/>
        <v>8.3851463526778275E-2</v>
      </c>
    </row>
    <row r="64" spans="1:6" ht="16.5" customHeight="1" x14ac:dyDescent="0.3">
      <c r="A64" s="19">
        <v>59</v>
      </c>
      <c r="B64" s="18" t="s">
        <v>42</v>
      </c>
      <c r="C64" s="15">
        <v>116608.010340001</v>
      </c>
      <c r="D64" s="15">
        <v>106590.26887999999</v>
      </c>
      <c r="E64" s="10">
        <f t="shared" si="2"/>
        <v>-10017.741460001009</v>
      </c>
      <c r="F64" s="14">
        <f t="shared" si="3"/>
        <v>-8.5909547987240986E-2</v>
      </c>
    </row>
    <row r="65" spans="1:6" ht="16.5" customHeight="1" x14ac:dyDescent="0.3">
      <c r="A65" s="19">
        <v>60</v>
      </c>
      <c r="B65" s="18" t="s">
        <v>41</v>
      </c>
      <c r="C65" s="15">
        <v>182993.02671999999</v>
      </c>
      <c r="D65" s="15">
        <v>199224.10784000001</v>
      </c>
      <c r="E65" s="10">
        <f t="shared" si="2"/>
        <v>16231.081120000017</v>
      </c>
      <c r="F65" s="14">
        <f t="shared" si="3"/>
        <v>8.869781221136587E-2</v>
      </c>
    </row>
    <row r="66" spans="1:6" ht="16.5" customHeight="1" x14ac:dyDescent="0.3">
      <c r="A66" s="19">
        <v>61</v>
      </c>
      <c r="B66" s="18" t="s">
        <v>40</v>
      </c>
      <c r="C66" s="15">
        <v>454360.93943998899</v>
      </c>
      <c r="D66" s="15">
        <v>496318.03877000703</v>
      </c>
      <c r="E66" s="10">
        <f t="shared" si="2"/>
        <v>41957.099330018042</v>
      </c>
      <c r="F66" s="14">
        <f t="shared" si="3"/>
        <v>9.2343103660563766E-2</v>
      </c>
    </row>
    <row r="67" spans="1:6" ht="16.5" customHeight="1" x14ac:dyDescent="0.3">
      <c r="A67" s="19">
        <v>62</v>
      </c>
      <c r="B67" s="18" t="s">
        <v>39</v>
      </c>
      <c r="C67" s="15">
        <v>362658.62288000499</v>
      </c>
      <c r="D67" s="15">
        <v>377374.08512000798</v>
      </c>
      <c r="E67" s="10">
        <f t="shared" si="2"/>
        <v>14715.462240002991</v>
      </c>
      <c r="F67" s="14">
        <f t="shared" si="3"/>
        <v>4.0576623059840999E-2</v>
      </c>
    </row>
    <row r="68" spans="1:6" ht="16.5" customHeight="1" x14ac:dyDescent="0.3">
      <c r="A68" s="19">
        <v>63</v>
      </c>
      <c r="B68" s="18" t="s">
        <v>38</v>
      </c>
      <c r="C68" s="15">
        <v>328580.14740999701</v>
      </c>
      <c r="D68" s="15">
        <v>332719.28405999998</v>
      </c>
      <c r="E68" s="10">
        <f t="shared" si="2"/>
        <v>4139.136650002969</v>
      </c>
      <c r="F68" s="14">
        <f t="shared" si="3"/>
        <v>1.2597038143142048E-2</v>
      </c>
    </row>
    <row r="69" spans="1:6" ht="16.5" customHeight="1" x14ac:dyDescent="0.3">
      <c r="A69" s="19">
        <v>64</v>
      </c>
      <c r="B69" s="18" t="s">
        <v>37</v>
      </c>
      <c r="C69" s="15">
        <v>402702.43794999406</v>
      </c>
      <c r="D69" s="15">
        <v>379042.89797999797</v>
      </c>
      <c r="E69" s="10">
        <f t="shared" si="2"/>
        <v>-23659.539969996084</v>
      </c>
      <c r="F69" s="14">
        <f t="shared" si="3"/>
        <v>-5.8751916403679751E-2</v>
      </c>
    </row>
    <row r="70" spans="1:6" ht="16.5" customHeight="1" x14ac:dyDescent="0.3">
      <c r="A70" s="19">
        <v>65</v>
      </c>
      <c r="B70" s="18" t="s">
        <v>36</v>
      </c>
      <c r="C70" s="15">
        <v>22091.0688999999</v>
      </c>
      <c r="D70" s="15">
        <v>21949.830129999998</v>
      </c>
      <c r="E70" s="10">
        <f t="shared" ref="E70:E102" si="4">D70-C70</f>
        <v>-141.23876999990171</v>
      </c>
      <c r="F70" s="14">
        <f t="shared" ref="F70:F102" si="5">E70/C70</f>
        <v>-6.3934783164748691E-3</v>
      </c>
    </row>
    <row r="71" spans="1:6" ht="16.5" customHeight="1" x14ac:dyDescent="0.3">
      <c r="A71" s="19">
        <v>66</v>
      </c>
      <c r="B71" s="18" t="s">
        <v>35</v>
      </c>
      <c r="C71" s="15">
        <v>6486.7070400000193</v>
      </c>
      <c r="D71" s="15">
        <v>6803.0028699999903</v>
      </c>
      <c r="E71" s="10">
        <f t="shared" si="4"/>
        <v>316.29582999997092</v>
      </c>
      <c r="F71" s="14">
        <f t="shared" si="5"/>
        <v>4.8760615833202479E-2</v>
      </c>
    </row>
    <row r="72" spans="1:6" ht="16.5" customHeight="1" x14ac:dyDescent="0.3">
      <c r="A72" s="19">
        <v>67</v>
      </c>
      <c r="B72" s="18" t="s">
        <v>34</v>
      </c>
      <c r="C72" s="15">
        <v>10227.90878</v>
      </c>
      <c r="D72" s="15">
        <v>11124.282230000099</v>
      </c>
      <c r="E72" s="10">
        <f t="shared" si="4"/>
        <v>896.37345000009918</v>
      </c>
      <c r="F72" s="14">
        <f t="shared" si="5"/>
        <v>8.7639953511601337E-2</v>
      </c>
    </row>
    <row r="73" spans="1:6" ht="16.5" customHeight="1" x14ac:dyDescent="0.3">
      <c r="A73" s="19">
        <v>68</v>
      </c>
      <c r="B73" s="18" t="s">
        <v>33</v>
      </c>
      <c r="C73" s="15">
        <v>166343.57008999801</v>
      </c>
      <c r="D73" s="15">
        <v>184437.82130000001</v>
      </c>
      <c r="E73" s="10">
        <f t="shared" si="4"/>
        <v>18094.251210001996</v>
      </c>
      <c r="F73" s="14">
        <f t="shared" si="5"/>
        <v>0.10877637891390896</v>
      </c>
    </row>
    <row r="74" spans="1:6" ht="16.5" customHeight="1" x14ac:dyDescent="0.3">
      <c r="A74" s="19">
        <v>69</v>
      </c>
      <c r="B74" s="18" t="s">
        <v>32</v>
      </c>
      <c r="C74" s="15">
        <v>188971.29826999901</v>
      </c>
      <c r="D74" s="15">
        <v>187158.84733999899</v>
      </c>
      <c r="E74" s="10">
        <f t="shared" si="4"/>
        <v>-1812.4509300000209</v>
      </c>
      <c r="F74" s="14">
        <f t="shared" si="5"/>
        <v>-9.5911439810844792E-3</v>
      </c>
    </row>
    <row r="75" spans="1:6" ht="16.5" customHeight="1" x14ac:dyDescent="0.3">
      <c r="A75" s="19">
        <v>70</v>
      </c>
      <c r="B75" s="18" t="s">
        <v>31</v>
      </c>
      <c r="C75" s="15">
        <v>322215.51244999602</v>
      </c>
      <c r="D75" s="15">
        <v>342885.14144000399</v>
      </c>
      <c r="E75" s="10">
        <f t="shared" si="4"/>
        <v>20669.628990007972</v>
      </c>
      <c r="F75" s="14">
        <f t="shared" si="5"/>
        <v>6.4148460242787503E-2</v>
      </c>
    </row>
    <row r="76" spans="1:6" ht="16.5" customHeight="1" x14ac:dyDescent="0.3">
      <c r="A76" s="19">
        <v>71</v>
      </c>
      <c r="B76" s="18" t="s">
        <v>30</v>
      </c>
      <c r="C76" s="15">
        <v>52532.416070000094</v>
      </c>
      <c r="D76" s="15">
        <v>50161.222190000197</v>
      </c>
      <c r="E76" s="10">
        <f t="shared" si="4"/>
        <v>-2371.193879999897</v>
      </c>
      <c r="F76" s="14">
        <f t="shared" si="5"/>
        <v>-4.513772747174339E-2</v>
      </c>
    </row>
    <row r="77" spans="1:6" ht="16.5" customHeight="1" x14ac:dyDescent="0.3">
      <c r="A77" s="19">
        <v>72</v>
      </c>
      <c r="B77" s="18" t="s">
        <v>29</v>
      </c>
      <c r="C77" s="15">
        <v>1416619.1339799999</v>
      </c>
      <c r="D77" s="15">
        <v>1573172.69521001</v>
      </c>
      <c r="E77" s="10">
        <f t="shared" si="4"/>
        <v>156553.56123001012</v>
      </c>
      <c r="F77" s="14">
        <f t="shared" si="5"/>
        <v>0.11051210411804333</v>
      </c>
    </row>
    <row r="78" spans="1:6" ht="16.5" customHeight="1" x14ac:dyDescent="0.3">
      <c r="A78" s="19">
        <v>73</v>
      </c>
      <c r="B78" s="18" t="s">
        <v>28</v>
      </c>
      <c r="C78" s="15">
        <v>953975.69016000698</v>
      </c>
      <c r="D78" s="15">
        <v>1224870.8471099802</v>
      </c>
      <c r="E78" s="10">
        <f t="shared" si="4"/>
        <v>270895.1569499732</v>
      </c>
      <c r="F78" s="14">
        <f t="shared" si="5"/>
        <v>0.2839644235635993</v>
      </c>
    </row>
    <row r="79" spans="1:6" ht="16.5" customHeight="1" x14ac:dyDescent="0.3">
      <c r="A79" s="19">
        <v>74</v>
      </c>
      <c r="B79" s="18" t="s">
        <v>27</v>
      </c>
      <c r="C79" s="15">
        <v>101193.86254</v>
      </c>
      <c r="D79" s="15">
        <v>134066.81612999999</v>
      </c>
      <c r="E79" s="10">
        <f t="shared" si="4"/>
        <v>32872.95358999999</v>
      </c>
      <c r="F79" s="14">
        <f t="shared" si="5"/>
        <v>0.32485125841506385</v>
      </c>
    </row>
    <row r="80" spans="1:6" ht="16.5" customHeight="1" x14ac:dyDescent="0.3">
      <c r="A80" s="19">
        <v>75</v>
      </c>
      <c r="B80" s="18" t="s">
        <v>26</v>
      </c>
      <c r="C80" s="15">
        <v>19018.105059999998</v>
      </c>
      <c r="D80" s="15">
        <v>25973.385850000002</v>
      </c>
      <c r="E80" s="10">
        <f t="shared" si="4"/>
        <v>6955.2807900000043</v>
      </c>
      <c r="F80" s="14">
        <f t="shared" si="5"/>
        <v>0.36571891721372185</v>
      </c>
    </row>
    <row r="81" spans="1:6" ht="16.5" customHeight="1" x14ac:dyDescent="0.3">
      <c r="A81" s="19">
        <v>76</v>
      </c>
      <c r="B81" s="18" t="s">
        <v>25</v>
      </c>
      <c r="C81" s="15">
        <v>429172.34687000298</v>
      </c>
      <c r="D81" s="15">
        <v>500892.76579000003</v>
      </c>
      <c r="E81" s="10">
        <f t="shared" si="4"/>
        <v>71720.418919997057</v>
      </c>
      <c r="F81" s="14">
        <f t="shared" si="5"/>
        <v>0.16711332741510787</v>
      </c>
    </row>
    <row r="82" spans="1:6" ht="16.5" customHeight="1" x14ac:dyDescent="0.3">
      <c r="A82" s="19">
        <v>78</v>
      </c>
      <c r="B82" s="18" t="s">
        <v>24</v>
      </c>
      <c r="C82" s="15">
        <v>2012.8678</v>
      </c>
      <c r="D82" s="15">
        <v>7687.7446100000006</v>
      </c>
      <c r="E82" s="10">
        <f t="shared" si="4"/>
        <v>5674.8768100000007</v>
      </c>
      <c r="F82" s="14">
        <f t="shared" si="5"/>
        <v>2.8192993151363446</v>
      </c>
    </row>
    <row r="83" spans="1:6" ht="16.5" customHeight="1" x14ac:dyDescent="0.3">
      <c r="A83" s="19">
        <v>79</v>
      </c>
      <c r="B83" s="18" t="s">
        <v>23</v>
      </c>
      <c r="C83" s="15">
        <v>56638.472680000094</v>
      </c>
      <c r="D83" s="15">
        <v>50568.771179999996</v>
      </c>
      <c r="E83" s="10">
        <f t="shared" si="4"/>
        <v>-6069.7015000000974</v>
      </c>
      <c r="F83" s="14">
        <f t="shared" si="5"/>
        <v>-0.10716569873437638</v>
      </c>
    </row>
    <row r="84" spans="1:6" ht="16.5" customHeight="1" x14ac:dyDescent="0.3">
      <c r="A84" s="19">
        <v>80</v>
      </c>
      <c r="B84" s="18" t="s">
        <v>22</v>
      </c>
      <c r="C84" s="15">
        <v>2475.2400200000002</v>
      </c>
      <c r="D84" s="15">
        <v>3772.1276600000001</v>
      </c>
      <c r="E84" s="10">
        <f t="shared" si="4"/>
        <v>1296.8876399999999</v>
      </c>
      <c r="F84" s="14">
        <f t="shared" si="5"/>
        <v>0.52394419511688395</v>
      </c>
    </row>
    <row r="85" spans="1:6" ht="16.5" customHeight="1" x14ac:dyDescent="0.3">
      <c r="A85" s="19">
        <v>81</v>
      </c>
      <c r="B85" s="18" t="s">
        <v>21</v>
      </c>
      <c r="C85" s="15">
        <v>12871.533289999999</v>
      </c>
      <c r="D85" s="15">
        <v>18493.148370000003</v>
      </c>
      <c r="E85" s="10">
        <f t="shared" si="4"/>
        <v>5621.6150800000032</v>
      </c>
      <c r="F85" s="14">
        <f t="shared" si="5"/>
        <v>0.4367478957901218</v>
      </c>
    </row>
    <row r="86" spans="1:6" ht="16.5" customHeight="1" x14ac:dyDescent="0.3">
      <c r="A86" s="19">
        <v>82</v>
      </c>
      <c r="B86" s="18" t="s">
        <v>20</v>
      </c>
      <c r="C86" s="15">
        <v>285084.68244999996</v>
      </c>
      <c r="D86" s="15">
        <v>297778.51961999497</v>
      </c>
      <c r="E86" s="10">
        <f t="shared" si="4"/>
        <v>12693.837169995008</v>
      </c>
      <c r="F86" s="14">
        <f t="shared" si="5"/>
        <v>4.4526549307752919E-2</v>
      </c>
    </row>
    <row r="87" spans="1:6" ht="16.5" customHeight="1" x14ac:dyDescent="0.3">
      <c r="A87" s="19">
        <v>83</v>
      </c>
      <c r="B87" s="18" t="s">
        <v>19</v>
      </c>
      <c r="C87" s="15">
        <v>327305.03106999496</v>
      </c>
      <c r="D87" s="15">
        <v>365916.806849994</v>
      </c>
      <c r="E87" s="10">
        <f t="shared" si="4"/>
        <v>38611.775779999036</v>
      </c>
      <c r="F87" s="14">
        <f t="shared" si="5"/>
        <v>0.11796878176229994</v>
      </c>
    </row>
    <row r="88" spans="1:6" ht="16.5" customHeight="1" x14ac:dyDescent="0.3">
      <c r="A88" s="19">
        <v>84</v>
      </c>
      <c r="B88" s="18" t="s">
        <v>18</v>
      </c>
      <c r="C88" s="15">
        <v>5979957.6205000896</v>
      </c>
      <c r="D88" s="15">
        <v>6684136.8941098601</v>
      </c>
      <c r="E88" s="10">
        <f t="shared" si="4"/>
        <v>704179.27360977046</v>
      </c>
      <c r="F88" s="14">
        <f t="shared" si="5"/>
        <v>0.11775656589868636</v>
      </c>
    </row>
    <row r="89" spans="1:6" ht="16.5" customHeight="1" x14ac:dyDescent="0.3">
      <c r="A89" s="19">
        <v>85</v>
      </c>
      <c r="B89" s="18" t="s">
        <v>17</v>
      </c>
      <c r="C89" s="15">
        <v>4589663.7607700098</v>
      </c>
      <c r="D89" s="15">
        <v>5552490.3609301103</v>
      </c>
      <c r="E89" s="10">
        <f t="shared" si="4"/>
        <v>962826.6001601005</v>
      </c>
      <c r="F89" s="14">
        <f t="shared" si="5"/>
        <v>0.20978151131458195</v>
      </c>
    </row>
    <row r="90" spans="1:6" ht="16.5" customHeight="1" x14ac:dyDescent="0.3">
      <c r="A90" s="19">
        <v>86</v>
      </c>
      <c r="B90" s="18" t="s">
        <v>16</v>
      </c>
      <c r="C90" s="15">
        <v>44385.828030000004</v>
      </c>
      <c r="D90" s="15">
        <v>30066.04621</v>
      </c>
      <c r="E90" s="10">
        <f t="shared" si="4"/>
        <v>-14319.781820000004</v>
      </c>
      <c r="F90" s="14">
        <f t="shared" si="5"/>
        <v>-0.32262058534362331</v>
      </c>
    </row>
    <row r="91" spans="1:6" ht="16.5" customHeight="1" x14ac:dyDescent="0.3">
      <c r="A91" s="19">
        <v>87</v>
      </c>
      <c r="B91" s="18" t="s">
        <v>15</v>
      </c>
      <c r="C91" s="15">
        <v>7278326.7931898404</v>
      </c>
      <c r="D91" s="15">
        <v>9306863.28602002</v>
      </c>
      <c r="E91" s="10">
        <f t="shared" si="4"/>
        <v>2028536.4928301796</v>
      </c>
      <c r="F91" s="14">
        <f t="shared" si="5"/>
        <v>0.27870918007257295</v>
      </c>
    </row>
    <row r="92" spans="1:6" ht="16.5" customHeight="1" x14ac:dyDescent="0.3">
      <c r="A92" s="19">
        <v>88</v>
      </c>
      <c r="B92" s="18" t="s">
        <v>14</v>
      </c>
      <c r="C92" s="15">
        <v>16245.54031</v>
      </c>
      <c r="D92" s="15">
        <v>28901.775020000001</v>
      </c>
      <c r="E92" s="10">
        <f t="shared" si="4"/>
        <v>12656.234710000001</v>
      </c>
      <c r="F92" s="14">
        <f t="shared" si="5"/>
        <v>0.77905901979815406</v>
      </c>
    </row>
    <row r="93" spans="1:6" ht="16.5" customHeight="1" x14ac:dyDescent="0.3">
      <c r="A93" s="19">
        <v>89</v>
      </c>
      <c r="B93" s="18" t="s">
        <v>13</v>
      </c>
      <c r="C93" s="15">
        <v>11811.49689</v>
      </c>
      <c r="D93" s="15">
        <v>19324.648739999997</v>
      </c>
      <c r="E93" s="10">
        <f t="shared" si="4"/>
        <v>7513.1518499999966</v>
      </c>
      <c r="F93" s="14">
        <f t="shared" si="5"/>
        <v>0.63608803523970592</v>
      </c>
    </row>
    <row r="94" spans="1:6" ht="16.5" customHeight="1" x14ac:dyDescent="0.3">
      <c r="A94" s="19">
        <v>90</v>
      </c>
      <c r="B94" s="18" t="s">
        <v>12</v>
      </c>
      <c r="C94" s="15">
        <v>1115842.4022300001</v>
      </c>
      <c r="D94" s="15">
        <v>1236994.53892</v>
      </c>
      <c r="E94" s="10">
        <f t="shared" si="4"/>
        <v>121152.13668999984</v>
      </c>
      <c r="F94" s="14">
        <f t="shared" si="5"/>
        <v>0.10857459480646951</v>
      </c>
    </row>
    <row r="95" spans="1:6" x14ac:dyDescent="0.3">
      <c r="A95" s="19">
        <v>91</v>
      </c>
      <c r="B95" s="18" t="s">
        <v>11</v>
      </c>
      <c r="C95" s="15">
        <v>19954.10903</v>
      </c>
      <c r="D95" s="15">
        <v>28606.088110000001</v>
      </c>
      <c r="E95" s="10">
        <f t="shared" si="4"/>
        <v>8651.979080000001</v>
      </c>
      <c r="F95" s="14">
        <f t="shared" si="5"/>
        <v>0.43359385613219742</v>
      </c>
    </row>
    <row r="96" spans="1:6" x14ac:dyDescent="0.3">
      <c r="A96" s="19">
        <v>92</v>
      </c>
      <c r="B96" s="18" t="s">
        <v>10</v>
      </c>
      <c r="C96" s="15">
        <v>9155.2587599999788</v>
      </c>
      <c r="D96" s="15">
        <v>10562.3851</v>
      </c>
      <c r="E96" s="10">
        <f t="shared" si="4"/>
        <v>1407.1263400000207</v>
      </c>
      <c r="F96" s="14">
        <f t="shared" si="5"/>
        <v>0.15369596609850752</v>
      </c>
    </row>
    <row r="97" spans="1:6" x14ac:dyDescent="0.3">
      <c r="A97" s="19">
        <v>93</v>
      </c>
      <c r="B97" s="18" t="s">
        <v>112</v>
      </c>
      <c r="C97" s="15">
        <v>46488.664020000004</v>
      </c>
      <c r="D97" s="15">
        <v>66486.463279999996</v>
      </c>
      <c r="E97" s="10">
        <f t="shared" ref="E97" si="6">D97-C97</f>
        <v>19997.799259999993</v>
      </c>
      <c r="F97" s="14">
        <f t="shared" ref="F97" si="7">E97/C97</f>
        <v>0.43016506672243127</v>
      </c>
    </row>
    <row r="98" spans="1:6" ht="25.5" x14ac:dyDescent="0.3">
      <c r="A98" s="19">
        <v>94</v>
      </c>
      <c r="B98" s="18" t="s">
        <v>9</v>
      </c>
      <c r="C98" s="15">
        <v>390631.10660999903</v>
      </c>
      <c r="D98" s="15">
        <v>433961.80206000205</v>
      </c>
      <c r="E98" s="10">
        <f t="shared" si="4"/>
        <v>43330.695450003026</v>
      </c>
      <c r="F98" s="14">
        <f t="shared" si="5"/>
        <v>0.11092484627258276</v>
      </c>
    </row>
    <row r="99" spans="1:6" x14ac:dyDescent="0.3">
      <c r="A99" s="19">
        <v>95</v>
      </c>
      <c r="B99" s="18" t="s">
        <v>8</v>
      </c>
      <c r="C99" s="15">
        <v>318336.32277000102</v>
      </c>
      <c r="D99" s="15">
        <v>329566.38118999999</v>
      </c>
      <c r="E99" s="10">
        <f t="shared" si="4"/>
        <v>11230.058419998968</v>
      </c>
      <c r="F99" s="14">
        <f t="shared" si="5"/>
        <v>3.5277339143333385E-2</v>
      </c>
    </row>
    <row r="100" spans="1:6" x14ac:dyDescent="0.3">
      <c r="A100" s="19">
        <v>96</v>
      </c>
      <c r="B100" s="18" t="s">
        <v>7</v>
      </c>
      <c r="C100" s="15">
        <v>303327.58673000097</v>
      </c>
      <c r="D100" s="15">
        <v>305268.71852999402</v>
      </c>
      <c r="E100" s="10">
        <f t="shared" si="4"/>
        <v>1941.131799993047</v>
      </c>
      <c r="F100" s="14">
        <f t="shared" si="5"/>
        <v>6.3994568410979851E-3</v>
      </c>
    </row>
    <row r="101" spans="1:6" x14ac:dyDescent="0.3">
      <c r="A101" s="17">
        <v>97</v>
      </c>
      <c r="B101" s="16" t="s">
        <v>6</v>
      </c>
      <c r="C101" s="15">
        <v>1263.11508</v>
      </c>
      <c r="D101" s="15">
        <v>772.01963000000001</v>
      </c>
      <c r="E101" s="10">
        <f t="shared" si="4"/>
        <v>-491.09545000000003</v>
      </c>
      <c r="F101" s="14">
        <f t="shared" si="5"/>
        <v>-0.38879707619356424</v>
      </c>
    </row>
    <row r="102" spans="1:6" x14ac:dyDescent="0.3">
      <c r="A102" s="13">
        <v>99</v>
      </c>
      <c r="B102" s="12" t="s">
        <v>4</v>
      </c>
      <c r="C102" s="11">
        <v>601257.44058999897</v>
      </c>
      <c r="D102" s="11">
        <v>775270.81965999899</v>
      </c>
      <c r="E102" s="10">
        <f t="shared" si="4"/>
        <v>174013.37907000002</v>
      </c>
      <c r="F102" s="9">
        <f t="shared" si="5"/>
        <v>0.28941575991017265</v>
      </c>
    </row>
    <row r="103" spans="1:6" x14ac:dyDescent="0.3">
      <c r="A103" s="8"/>
      <c r="B103" s="7" t="s">
        <v>5</v>
      </c>
      <c r="C103" s="6">
        <f>SUM(C6:C102)</f>
        <v>57397309.929689839</v>
      </c>
      <c r="D103" s="6">
        <f>SUM(D6:D102)</f>
        <v>64257665.660599887</v>
      </c>
      <c r="E103" s="5">
        <f t="shared" ref="E103" si="8">D103-C103</f>
        <v>6860355.7309100479</v>
      </c>
      <c r="F103" s="4">
        <f t="shared" ref="F103" si="9">E103/C103</f>
        <v>0.1195239940567563</v>
      </c>
    </row>
    <row r="104" spans="1:6" ht="18" x14ac:dyDescent="0.3">
      <c r="A104" s="3"/>
    </row>
  </sheetData>
  <mergeCells count="6">
    <mergeCell ref="A1:F1"/>
    <mergeCell ref="A3:A5"/>
    <mergeCell ref="B3:B5"/>
    <mergeCell ref="C3:C5"/>
    <mergeCell ref="D3:D5"/>
    <mergeCell ref="E3:F4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знаки</vt:lpstr>
      <vt:lpstr>'2 знаки'!Область_печати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2026-01-12T09:53:25Z</dcterms:modified>
</cp:coreProperties>
</file>