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96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заг!$A$1:$G$78</definedName>
  </definedNames>
  <calcPr calcId="162913"/>
  <fileRecoveryPr autoRecover="0"/>
</workbook>
</file>

<file path=xl/calcChain.xml><?xml version="1.0" encoding="utf-8"?>
<calcChain xmlns="http://schemas.openxmlformats.org/spreadsheetml/2006/main">
  <c r="D48" i="6" l="1"/>
  <c r="D30" i="6" l="1"/>
  <c r="D23" i="6"/>
  <c r="D18" i="6"/>
  <c r="D52" i="6" l="1"/>
  <c r="D54" i="6"/>
  <c r="D35" i="6"/>
</calcChain>
</file>

<file path=xl/sharedStrings.xml><?xml version="1.0" encoding="utf-8"?>
<sst xmlns="http://schemas.openxmlformats.org/spreadsheetml/2006/main" count="120" uniqueCount="72">
  <si>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</si>
  <si>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</si>
  <si>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</si>
  <si>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</si>
  <si>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</si>
  <si>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</si>
  <si>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</si>
  <si>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</si>
  <si>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</si>
  <si>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</si>
  <si>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через ЦЗО</t>
  </si>
  <si>
    <t>загальний фонд КПКВ 3506010 Довідка про зміни до кошторису №167 від 30.10.2023                -1242300грн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</si>
  <si>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</si>
  <si>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</si>
  <si>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</si>
  <si>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</si>
  <si>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</si>
  <si>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</si>
  <si>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</si>
  <si>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</si>
  <si>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</si>
  <si>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</si>
  <si>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</si>
  <si>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</si>
  <si>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</si>
  <si>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</si>
  <si>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</si>
  <si>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(дев’яносто дев’ять тисяч дев’ятсот дев’яносто чотири  гривень 92 коп.)</t>
  </si>
  <si>
    <t>ДК 021:2015: 90510000-5 Утилізація сміття та поводження зі сміттям (послуги з вивезення побутових відходів)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</si>
  <si>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</si>
  <si>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</si>
  <si>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</si>
  <si>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</si>
  <si>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</si>
  <si>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</si>
  <si>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</si>
  <si>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</si>
  <si>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</si>
  <si>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</si>
  <si>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</si>
  <si>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</si>
  <si>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</si>
  <si>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</si>
  <si>
    <t>5</t>
  </si>
  <si>
    <t>Всього за КЕКВ 2210 Предмети, матеріали, обладнання та інвентар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</si>
  <si>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</si>
  <si>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</si>
  <si>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 xml:space="preserve"> (сто дев'яносто тисяч гривень 00 коп.)</t>
  </si>
  <si>
    <t>ДК 021:2015 22450000-9 Друкована продукція з елементами захисту (друкована продукція на замовлення)</t>
  </si>
  <si>
    <t>(вісімдесят одна  тисяча шістдесяn гривень 00 коп)</t>
  </si>
  <si>
    <t>ДК 021:2015 - 65310000-9 Розподіл електричної енергії (послуги з розподілу електричної енергії)</t>
  </si>
  <si>
    <r>
      <t>ДК 021:2015 - 65310000-9</t>
    </r>
    <r>
      <rPr>
        <sz val="12"/>
        <rFont val="Times New Roman"/>
        <family val="1"/>
        <charset val="204"/>
      </rPr>
      <t xml:space="preserve"> Розподіл електричної енергії</t>
    </r>
  </si>
  <si>
    <t xml:space="preserve"> (один  мільйон двісті шістдесят чотири тисячі сто тридцять дев’ять гривень 17 коп)</t>
  </si>
  <si>
    <t xml:space="preserve"> (двадцять сім  тисяч шістсот десять гривень 16 коп)</t>
  </si>
  <si>
    <t xml:space="preserve"> (сто десять  тисяч сімсот гривень 02 коп)</t>
  </si>
  <si>
    <t xml:space="preserve"> (шістнадцять  тисяч сорок сім гривень 28 коп)</t>
  </si>
  <si>
    <r>
      <t xml:space="preserve">ДК 021:2015 - 90430000-0 </t>
    </r>
    <r>
      <rPr>
        <sz val="12"/>
        <rFont val="Times New Roman"/>
        <family val="1"/>
        <charset val="204"/>
      </rPr>
      <t xml:space="preserve">Розподіл води </t>
    </r>
  </si>
  <si>
    <t xml:space="preserve"> (двісті п'ятдесят п'ять тисяч сімсот шістдесят дев'ять гривень 98 коп)</t>
  </si>
  <si>
    <t>ДК 021:2015 - 65110000-7 Розподіл води (послуги з розподілу води).</t>
  </si>
  <si>
    <r>
      <t xml:space="preserve">ДК 021:2015 - 65110000-7 </t>
    </r>
    <r>
      <rPr>
        <sz val="12"/>
        <rFont val="Times New Roman"/>
        <family val="1"/>
        <charset val="204"/>
      </rPr>
      <t>Розподіл води</t>
    </r>
  </si>
  <si>
    <t xml:space="preserve"> ДК 021:2015 - 90430000-0 Послуги з відведеннястічних вод (послуги з відведеннястічних вод)</t>
  </si>
  <si>
    <t xml:space="preserve"> (триста двадцять дві тисячі триста одинадцять гривень 24 коп)</t>
  </si>
  <si>
    <t>ДК 021:2015 - 09320000-8 Пара, гаряча вода та пов’язана продукція (послуги з постачання теплової енергії).</t>
  </si>
  <si>
    <t>Всього за КЕКВ 2272 " Оплата послуг з постачання теплової енергії "</t>
  </si>
  <si>
    <r>
      <t xml:space="preserve">ДК 021:2015 - 09320000-8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</si>
  <si>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>шістсот тисяч тринадцять гривень 80 коп)</t>
  </si>
  <si>
    <t>Всього за КЕКВ 2272 " Оплата послуг  з відведення стічних вод та розподілу води "</t>
  </si>
  <si>
    <t>(шість мільйонів  сто тринадцять вісім гривень 00 коп)</t>
  </si>
  <si>
    <t>(один мільйон чотириста тисяч тринадцять дві гривні 20 коп)</t>
  </si>
  <si>
    <t>ДК 021:2015: 50750000-7 Послуги зтехнічного обслуговування ліфтів (послуги зтехнічногообслуговування ліфтів)</t>
  </si>
  <si>
    <r>
      <t xml:space="preserve">ДК 021:2015: 50750000-7 </t>
    </r>
    <r>
      <rPr>
        <sz val="12"/>
        <rFont val="Times New Roman"/>
        <family val="1"/>
        <charset val="204"/>
      </rPr>
      <t xml:space="preserve">Послуги зтехнічного обслуговування ліфтів </t>
    </r>
  </si>
  <si>
    <t>(дев’яносто дев’ять тисяч дев’ятсот дев’яносто дев’ять 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</si>
</sst>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.5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7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7" borderId="16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0" xfId="0" applyNumberFormat="1" applyFont="1" applyFill="1" applyBorder="1" applyAlignment="1">
      <alignment horizontal="center" vertical="top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vertical="top" wrapText="1"/>
    </xf>
    <xf numFmtId="0" fontId="2" fillId="2" borderId="35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4" fontId="2" fillId="6" borderId="3" xfId="0" applyNumberFormat="1" applyFont="1" applyFill="1" applyBorder="1" applyAlignment="1">
      <alignment horizontal="center" vertical="top" wrapText="1"/>
    </xf>
    <xf numFmtId="0" fontId="2" fillId="7" borderId="14" xfId="0" applyFont="1" applyFill="1" applyBorder="1" applyAlignment="1">
      <alignment vertical="top" wrapText="1"/>
    </xf>
    <xf numFmtId="0" fontId="2" fillId="2" borderId="36" xfId="0" applyFont="1" applyFill="1" applyBorder="1" applyAlignment="1">
      <alignment vertical="center" wrapText="1"/>
    </xf>
    <xf numFmtId="0" fontId="7" fillId="2" borderId="13" xfId="0" applyFont="1" applyFill="1" applyBorder="1" applyAlignment="1">
      <alignment vertical="top" wrapText="1"/>
    </xf>
    <xf numFmtId="0" fontId="2" fillId="7" borderId="34" xfId="0" applyFont="1" applyFill="1" applyBorder="1" applyAlignment="1">
      <alignment vertical="center" wrapText="1"/>
    </xf>
    <xf numFmtId="0" fontId="3" fillId="7" borderId="34" xfId="0" applyFont="1" applyFill="1" applyBorder="1" applyAlignment="1">
      <alignment horizontal="center" vertical="center" wrapText="1"/>
    </xf>
    <xf numFmtId="4" fontId="2" fillId="7" borderId="34" xfId="0" applyNumberFormat="1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vertical="top" wrapText="1"/>
    </xf>
    <xf numFmtId="0" fontId="3" fillId="7" borderId="15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0" xfId="0" applyFont="1" applyFill="1" applyBorder="1" applyAlignment="1">
      <alignment horizontal="center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vertical="top" wrapText="1"/>
    </xf>
    <xf numFmtId="0" fontId="2" fillId="6" borderId="3" xfId="0" applyFont="1" applyFill="1" applyBorder="1" applyAlignment="1">
      <alignment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 wrapText="1"/>
    </xf>
    <xf numFmtId="49" fontId="3" fillId="6" borderId="19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2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6" borderId="32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3" fillId="7" borderId="0" xfId="0" applyFont="1" applyFill="1" applyBorder="1" applyAlignment="1">
      <alignment vertical="top" wrapText="1"/>
    </xf>
    <xf numFmtId="4" fontId="2" fillId="7" borderId="2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view="pageBreakPreview" topLeftCell="A43" zoomScaleSheetLayoutView="100" workbookViewId="0">
      <selection activeCell="D52" sqref="D52"/>
    </sheetView>
  </sheetViews>
  <sheetFormatPr defaultRowHeight="15.6" x14ac:dyDescent="0.3"/>
  <cols>
    <col min="1" max="1" width="87.44140625" style="28" customWidth="1"/>
    <col min="2" max="2" width="49.6640625" style="28" customWidth="1"/>
    <col min="3" max="3" width="12.44140625" style="28" customWidth="1"/>
    <col min="4" max="4" width="25.109375" style="28" customWidth="1"/>
    <col min="5" max="5" width="19" style="28" customWidth="1"/>
    <col min="6" max="6" width="14.33203125" style="28" customWidth="1"/>
    <col min="7" max="7" width="25.6640625" style="28" customWidth="1"/>
    <col min="8" max="16384" width="8.88671875" style="28"/>
  </cols>
  <sheetData>
    <row r="1" spans="1:7" x14ac:dyDescent="0.3">
      <c r="A1" s="142" t="s">
        <v>21</v>
      </c>
      <c r="B1" s="143"/>
      <c r="C1" s="143"/>
      <c r="D1" s="143"/>
      <c r="E1" s="143"/>
      <c r="F1" s="143"/>
      <c r="G1" s="144"/>
    </row>
    <row r="2" spans="1:7" x14ac:dyDescent="0.3">
      <c r="A2" s="145" t="s">
        <v>33</v>
      </c>
      <c r="B2" s="146"/>
      <c r="C2" s="146"/>
      <c r="D2" s="146"/>
      <c r="E2" s="146"/>
      <c r="F2" s="146"/>
      <c r="G2" s="29" t="s">
        <v>43</v>
      </c>
    </row>
    <row r="3" spans="1:7" x14ac:dyDescent="0.3">
      <c r="A3" s="147" t="s">
        <v>8</v>
      </c>
      <c r="B3" s="148"/>
      <c r="C3" s="148"/>
      <c r="D3" s="148"/>
      <c r="E3" s="148"/>
      <c r="F3" s="148"/>
      <c r="G3" s="149"/>
    </row>
    <row r="4" spans="1:7" ht="52.8" customHeight="1" x14ac:dyDescent="0.3">
      <c r="A4" s="151" t="s">
        <v>13</v>
      </c>
      <c r="B4" s="152"/>
      <c r="C4" s="152"/>
      <c r="D4" s="152"/>
      <c r="E4" s="152"/>
      <c r="F4" s="152"/>
      <c r="G4" s="153"/>
    </row>
    <row r="5" spans="1:7" ht="16.2" thickBot="1" x14ac:dyDescent="0.35">
      <c r="A5" s="145" t="s">
        <v>12</v>
      </c>
      <c r="B5" s="146"/>
      <c r="C5" s="146"/>
      <c r="D5" s="146"/>
      <c r="E5" s="146"/>
      <c r="F5" s="146"/>
      <c r="G5" s="150"/>
    </row>
    <row r="6" spans="1:7" ht="81.75" customHeight="1" thickBot="1" x14ac:dyDescent="0.35">
      <c r="A6" s="30" t="s">
        <v>0</v>
      </c>
      <c r="B6" s="31" t="s">
        <v>9</v>
      </c>
      <c r="C6" s="31" t="s">
        <v>6</v>
      </c>
      <c r="D6" s="31" t="s">
        <v>1</v>
      </c>
      <c r="E6" s="31" t="s">
        <v>2</v>
      </c>
      <c r="F6" s="31" t="s">
        <v>3</v>
      </c>
      <c r="G6" s="32" t="s">
        <v>4</v>
      </c>
    </row>
    <row r="7" spans="1:7" ht="19.5" customHeight="1" thickBot="1" x14ac:dyDescent="0.35">
      <c r="A7" s="33">
        <v>1</v>
      </c>
      <c r="B7" s="34">
        <v>2</v>
      </c>
      <c r="C7" s="34">
        <v>3</v>
      </c>
      <c r="D7" s="35">
        <v>4</v>
      </c>
      <c r="E7" s="34">
        <v>5</v>
      </c>
      <c r="F7" s="36">
        <v>6</v>
      </c>
      <c r="G7" s="35">
        <v>7</v>
      </c>
    </row>
    <row r="8" spans="1:7" ht="57.75" customHeight="1" x14ac:dyDescent="0.3">
      <c r="A8" s="120" t="s">
        <v>14</v>
      </c>
      <c r="B8" s="37" t="s">
        <v>34</v>
      </c>
      <c r="C8" s="2">
        <v>2273</v>
      </c>
      <c r="D8" s="3">
        <v>10999996.390000001</v>
      </c>
      <c r="E8" s="38" t="s">
        <v>35</v>
      </c>
      <c r="F8" s="39" t="s">
        <v>16</v>
      </c>
      <c r="G8" s="118" t="s">
        <v>36</v>
      </c>
    </row>
    <row r="9" spans="1:7" ht="78" customHeight="1" thickBot="1" x14ac:dyDescent="0.35">
      <c r="A9" s="111"/>
      <c r="B9" s="40"/>
      <c r="C9" s="4"/>
      <c r="D9" s="41" t="s">
        <v>20</v>
      </c>
      <c r="E9" s="40" t="s">
        <v>10</v>
      </c>
      <c r="F9" s="42"/>
      <c r="G9" s="119"/>
    </row>
    <row r="10" spans="1:7" ht="78" customHeight="1" thickBot="1" x14ac:dyDescent="0.35">
      <c r="A10" s="120" t="s">
        <v>50</v>
      </c>
      <c r="B10" s="47" t="s">
        <v>51</v>
      </c>
      <c r="C10" s="81">
        <v>2273</v>
      </c>
      <c r="D10" s="3">
        <v>1264139.17</v>
      </c>
      <c r="E10" s="38" t="s">
        <v>22</v>
      </c>
      <c r="F10" s="39" t="s">
        <v>24</v>
      </c>
      <c r="G10" s="80"/>
    </row>
    <row r="11" spans="1:7" ht="70.2" customHeight="1" thickBot="1" x14ac:dyDescent="0.35">
      <c r="A11" s="141"/>
      <c r="B11" s="47"/>
      <c r="C11" s="4"/>
      <c r="D11" s="38" t="s">
        <v>52</v>
      </c>
      <c r="E11" s="47"/>
      <c r="F11" s="48"/>
      <c r="G11" s="80"/>
    </row>
    <row r="12" spans="1:7" ht="78" customHeight="1" thickBot="1" x14ac:dyDescent="0.35">
      <c r="A12" s="120" t="s">
        <v>50</v>
      </c>
      <c r="B12" s="112" t="s">
        <v>51</v>
      </c>
      <c r="C12" s="81">
        <v>2273</v>
      </c>
      <c r="D12" s="3">
        <v>27610.16</v>
      </c>
      <c r="E12" s="38" t="s">
        <v>22</v>
      </c>
      <c r="F12" s="39" t="s">
        <v>24</v>
      </c>
      <c r="G12" s="82"/>
    </row>
    <row r="13" spans="1:7" ht="78" customHeight="1" thickBot="1" x14ac:dyDescent="0.35">
      <c r="A13" s="110"/>
      <c r="B13" s="113"/>
      <c r="C13" s="4"/>
      <c r="D13" s="38" t="s">
        <v>53</v>
      </c>
      <c r="E13" s="47"/>
      <c r="F13" s="48"/>
      <c r="G13" s="82"/>
    </row>
    <row r="14" spans="1:7" ht="78" customHeight="1" thickBot="1" x14ac:dyDescent="0.35">
      <c r="A14" s="116" t="s">
        <v>50</v>
      </c>
      <c r="B14" s="112" t="s">
        <v>51</v>
      </c>
      <c r="C14" s="81">
        <v>2273</v>
      </c>
      <c r="D14" s="3">
        <v>110700.02</v>
      </c>
      <c r="E14" s="38" t="s">
        <v>22</v>
      </c>
      <c r="F14" s="39" t="s">
        <v>24</v>
      </c>
      <c r="G14" s="82"/>
    </row>
    <row r="15" spans="1:7" ht="78" customHeight="1" thickBot="1" x14ac:dyDescent="0.35">
      <c r="A15" s="116"/>
      <c r="B15" s="122"/>
      <c r="C15" s="4"/>
      <c r="D15" s="38" t="s">
        <v>54</v>
      </c>
      <c r="E15" s="47"/>
      <c r="F15" s="48"/>
      <c r="G15" s="82"/>
    </row>
    <row r="16" spans="1:7" ht="78" customHeight="1" thickBot="1" x14ac:dyDescent="0.35">
      <c r="A16" s="116" t="s">
        <v>50</v>
      </c>
      <c r="B16" s="112" t="s">
        <v>51</v>
      </c>
      <c r="C16" s="81">
        <v>2273</v>
      </c>
      <c r="D16" s="3">
        <v>16047.28</v>
      </c>
      <c r="E16" s="38" t="s">
        <v>22</v>
      </c>
      <c r="F16" s="39" t="s">
        <v>24</v>
      </c>
      <c r="G16" s="82"/>
    </row>
    <row r="17" spans="1:7" ht="43.2" customHeight="1" thickBot="1" x14ac:dyDescent="0.35">
      <c r="A17" s="117"/>
      <c r="B17" s="113"/>
      <c r="C17" s="4"/>
      <c r="D17" s="38" t="s">
        <v>55</v>
      </c>
      <c r="E17" s="47"/>
      <c r="F17" s="48"/>
      <c r="G17" s="82"/>
    </row>
    <row r="18" spans="1:7" ht="16.2" thickBot="1" x14ac:dyDescent="0.35">
      <c r="A18" s="43" t="s">
        <v>5</v>
      </c>
      <c r="B18" s="96"/>
      <c r="C18" s="44"/>
      <c r="D18" s="45">
        <f>D8+D10+D12+D14</f>
        <v>12402445.74</v>
      </c>
      <c r="E18" s="44"/>
      <c r="F18" s="90"/>
      <c r="G18" s="93"/>
    </row>
    <row r="19" spans="1:7" s="20" customFormat="1" ht="61.8" customHeight="1" x14ac:dyDescent="0.3">
      <c r="A19" s="110" t="s">
        <v>60</v>
      </c>
      <c r="B19" s="47" t="s">
        <v>56</v>
      </c>
      <c r="C19" s="94">
        <v>2272</v>
      </c>
      <c r="D19" s="95">
        <v>255769.98</v>
      </c>
      <c r="E19" s="83" t="s">
        <v>22</v>
      </c>
      <c r="F19" s="84" t="s">
        <v>24</v>
      </c>
      <c r="G19" s="118" t="s">
        <v>36</v>
      </c>
    </row>
    <row r="20" spans="1:7" s="20" customFormat="1" ht="61.8" customHeight="1" thickBot="1" x14ac:dyDescent="0.35">
      <c r="A20" s="111"/>
      <c r="B20" s="47"/>
      <c r="C20" s="4"/>
      <c r="D20" s="38" t="s">
        <v>57</v>
      </c>
      <c r="E20" s="38"/>
      <c r="F20" s="39"/>
      <c r="G20" s="119"/>
    </row>
    <row r="21" spans="1:7" s="20" customFormat="1" ht="61.8" customHeight="1" x14ac:dyDescent="0.3">
      <c r="A21" s="120" t="s">
        <v>58</v>
      </c>
      <c r="B21" s="112" t="s">
        <v>59</v>
      </c>
      <c r="C21" s="114">
        <v>2272</v>
      </c>
      <c r="D21" s="3">
        <v>322311.24</v>
      </c>
      <c r="E21" s="41" t="s">
        <v>22</v>
      </c>
      <c r="F21" s="86" t="s">
        <v>24</v>
      </c>
      <c r="G21" s="85"/>
    </row>
    <row r="22" spans="1:7" s="20" customFormat="1" ht="61.8" customHeight="1" thickBot="1" x14ac:dyDescent="0.35">
      <c r="A22" s="111"/>
      <c r="B22" s="121"/>
      <c r="C22" s="115"/>
      <c r="D22" s="38" t="s">
        <v>61</v>
      </c>
      <c r="E22" s="38"/>
      <c r="F22" s="39"/>
      <c r="G22" s="85"/>
    </row>
    <row r="23" spans="1:7" s="20" customFormat="1" ht="21" customHeight="1" thickBot="1" x14ac:dyDescent="0.35">
      <c r="A23" s="43" t="s">
        <v>66</v>
      </c>
      <c r="B23" s="97"/>
      <c r="C23" s="98"/>
      <c r="D23" s="45">
        <f>D19+D21</f>
        <v>578081.22</v>
      </c>
      <c r="E23" s="44"/>
      <c r="F23" s="90"/>
      <c r="G23" s="75"/>
    </row>
    <row r="24" spans="1:7" s="20" customFormat="1" ht="61.8" customHeight="1" x14ac:dyDescent="0.3">
      <c r="A24" s="110" t="s">
        <v>62</v>
      </c>
      <c r="B24" s="47" t="s">
        <v>64</v>
      </c>
      <c r="C24" s="2">
        <v>2271</v>
      </c>
      <c r="D24" s="3">
        <v>600013.80000000005</v>
      </c>
      <c r="E24" s="38" t="s">
        <v>22</v>
      </c>
      <c r="F24" s="39" t="s">
        <v>24</v>
      </c>
      <c r="G24" s="75"/>
    </row>
    <row r="25" spans="1:7" s="20" customFormat="1" ht="47.4" thickBot="1" x14ac:dyDescent="0.35">
      <c r="A25" s="111"/>
      <c r="B25" s="40"/>
      <c r="C25" s="4"/>
      <c r="D25" s="41" t="s">
        <v>65</v>
      </c>
      <c r="E25" s="40"/>
      <c r="F25" s="42"/>
      <c r="G25" s="74"/>
    </row>
    <row r="26" spans="1:7" s="20" customFormat="1" ht="62.4" x14ac:dyDescent="0.3">
      <c r="A26" s="110" t="s">
        <v>62</v>
      </c>
      <c r="B26" s="47" t="s">
        <v>64</v>
      </c>
      <c r="C26" s="2">
        <v>2271</v>
      </c>
      <c r="D26" s="3">
        <v>1400032.2</v>
      </c>
      <c r="E26" s="38" t="s">
        <v>22</v>
      </c>
      <c r="F26" s="39" t="s">
        <v>24</v>
      </c>
      <c r="G26" s="74"/>
    </row>
    <row r="27" spans="1:7" s="20" customFormat="1" ht="63" thickBot="1" x14ac:dyDescent="0.35">
      <c r="A27" s="111"/>
      <c r="B27" s="40"/>
      <c r="C27" s="4"/>
      <c r="D27" s="41" t="s">
        <v>68</v>
      </c>
      <c r="E27" s="40"/>
      <c r="F27" s="42"/>
      <c r="G27" s="74"/>
    </row>
    <row r="28" spans="1:7" s="20" customFormat="1" ht="62.4" x14ac:dyDescent="0.3">
      <c r="A28" s="110" t="s">
        <v>62</v>
      </c>
      <c r="B28" s="112" t="s">
        <v>64</v>
      </c>
      <c r="C28" s="114">
        <v>2271</v>
      </c>
      <c r="D28" s="3">
        <v>6000138</v>
      </c>
      <c r="E28" s="38" t="s">
        <v>22</v>
      </c>
      <c r="F28" s="39" t="s">
        <v>24</v>
      </c>
      <c r="G28" s="74"/>
    </row>
    <row r="29" spans="1:7" s="20" customFormat="1" ht="47.4" thickBot="1" x14ac:dyDescent="0.35">
      <c r="A29" s="110"/>
      <c r="B29" s="113"/>
      <c r="C29" s="115"/>
      <c r="D29" s="38" t="s">
        <v>67</v>
      </c>
      <c r="E29" s="47"/>
      <c r="F29" s="48"/>
      <c r="G29" s="74"/>
    </row>
    <row r="30" spans="1:7" ht="25.2" customHeight="1" thickBot="1" x14ac:dyDescent="0.35">
      <c r="A30" s="92" t="s">
        <v>63</v>
      </c>
      <c r="B30" s="91"/>
      <c r="C30" s="44"/>
      <c r="D30" s="45">
        <f>D24+D26+D28</f>
        <v>8000184</v>
      </c>
      <c r="E30" s="44"/>
      <c r="F30" s="90"/>
      <c r="G30" s="126" t="s">
        <v>36</v>
      </c>
    </row>
    <row r="31" spans="1:7" ht="53.25" customHeight="1" x14ac:dyDescent="0.3">
      <c r="A31" s="139" t="s">
        <v>45</v>
      </c>
      <c r="B31" s="131" t="s">
        <v>46</v>
      </c>
      <c r="C31" s="87">
        <v>2210</v>
      </c>
      <c r="D31" s="88">
        <v>190000</v>
      </c>
      <c r="E31" s="83" t="s">
        <v>35</v>
      </c>
      <c r="F31" s="89" t="s">
        <v>24</v>
      </c>
      <c r="G31" s="127"/>
    </row>
    <row r="32" spans="1:7" ht="53.25" customHeight="1" x14ac:dyDescent="0.3">
      <c r="A32" s="140"/>
      <c r="B32" s="131"/>
      <c r="C32" s="23"/>
      <c r="D32" s="23" t="s">
        <v>47</v>
      </c>
      <c r="E32" s="47"/>
      <c r="F32" s="48"/>
      <c r="G32" s="49"/>
    </row>
    <row r="33" spans="1:7" ht="53.25" customHeight="1" x14ac:dyDescent="0.3">
      <c r="A33" s="128" t="s">
        <v>48</v>
      </c>
      <c r="B33" s="130" t="s">
        <v>46</v>
      </c>
      <c r="C33" s="17">
        <v>2210</v>
      </c>
      <c r="D33" s="3">
        <v>81060</v>
      </c>
      <c r="E33" s="132" t="s">
        <v>22</v>
      </c>
      <c r="F33" s="46" t="s">
        <v>24</v>
      </c>
      <c r="G33" s="49"/>
    </row>
    <row r="34" spans="1:7" ht="65.400000000000006" customHeight="1" thickBot="1" x14ac:dyDescent="0.35">
      <c r="A34" s="129"/>
      <c r="B34" s="131"/>
      <c r="C34" s="23"/>
      <c r="D34" s="38" t="s">
        <v>49</v>
      </c>
      <c r="E34" s="133"/>
      <c r="F34" s="48"/>
      <c r="G34" s="49"/>
    </row>
    <row r="35" spans="1:7" ht="21.6" customHeight="1" thickBot="1" x14ac:dyDescent="0.35">
      <c r="A35" s="99" t="s">
        <v>44</v>
      </c>
      <c r="B35" s="99"/>
      <c r="C35" s="100"/>
      <c r="D35" s="101">
        <f>D31</f>
        <v>190000</v>
      </c>
      <c r="E35" s="102"/>
      <c r="F35" s="103"/>
      <c r="G35" s="85"/>
    </row>
    <row r="36" spans="1:7" ht="76.2" customHeight="1" x14ac:dyDescent="0.3">
      <c r="A36" s="110" t="s">
        <v>17</v>
      </c>
      <c r="B36" s="47" t="s">
        <v>37</v>
      </c>
      <c r="C36" s="94">
        <v>2240</v>
      </c>
      <c r="D36" s="95">
        <v>10200000</v>
      </c>
      <c r="E36" s="83" t="s">
        <v>35</v>
      </c>
      <c r="F36" s="89" t="s">
        <v>18</v>
      </c>
      <c r="G36" s="49"/>
    </row>
    <row r="37" spans="1:7" ht="66" customHeight="1" thickBot="1" x14ac:dyDescent="0.35">
      <c r="A37" s="110"/>
      <c r="B37" s="47"/>
      <c r="C37" s="4"/>
      <c r="D37" s="38" t="s">
        <v>19</v>
      </c>
      <c r="E37" s="47"/>
      <c r="F37" s="48"/>
      <c r="G37" s="49"/>
    </row>
    <row r="38" spans="1:7" ht="67.8" customHeight="1" x14ac:dyDescent="0.3">
      <c r="A38" s="120" t="s">
        <v>17</v>
      </c>
      <c r="B38" s="37" t="s">
        <v>37</v>
      </c>
      <c r="C38" s="2">
        <v>2240</v>
      </c>
      <c r="D38" s="3">
        <v>10200000</v>
      </c>
      <c r="E38" s="38" t="s">
        <v>35</v>
      </c>
      <c r="F38" s="46" t="s">
        <v>18</v>
      </c>
      <c r="G38" s="49"/>
    </row>
    <row r="39" spans="1:7" ht="53.25" customHeight="1" thickBot="1" x14ac:dyDescent="0.35">
      <c r="A39" s="110"/>
      <c r="B39" s="47"/>
      <c r="C39" s="4"/>
      <c r="D39" s="38" t="s">
        <v>19</v>
      </c>
      <c r="E39" s="47"/>
      <c r="F39" s="48"/>
      <c r="G39" s="49"/>
    </row>
    <row r="40" spans="1:7" ht="62.4" x14ac:dyDescent="0.3">
      <c r="A40" s="120" t="s">
        <v>25</v>
      </c>
      <c r="B40" s="50" t="s">
        <v>38</v>
      </c>
      <c r="C40" s="2">
        <v>2240</v>
      </c>
      <c r="D40" s="3">
        <v>18000</v>
      </c>
      <c r="E40" s="38" t="s">
        <v>22</v>
      </c>
      <c r="F40" s="46" t="s">
        <v>24</v>
      </c>
      <c r="G40" s="56"/>
    </row>
    <row r="41" spans="1:7" ht="43.5" hidden="1" customHeight="1" x14ac:dyDescent="0.3">
      <c r="A41" s="110"/>
      <c r="B41" s="47"/>
      <c r="C41" s="4"/>
      <c r="D41" s="38" t="s">
        <v>23</v>
      </c>
      <c r="E41" s="47"/>
      <c r="F41" s="48"/>
      <c r="G41" s="138" t="s">
        <v>11</v>
      </c>
    </row>
    <row r="42" spans="1:7" ht="58.5" hidden="1" customHeight="1" x14ac:dyDescent="0.3">
      <c r="A42" s="117"/>
      <c r="B42" s="51" t="s">
        <v>39</v>
      </c>
      <c r="C42" s="2">
        <v>2240</v>
      </c>
      <c r="D42" s="3">
        <v>99999</v>
      </c>
      <c r="E42" s="38" t="s">
        <v>22</v>
      </c>
      <c r="F42" s="46" t="s">
        <v>26</v>
      </c>
      <c r="G42" s="138"/>
    </row>
    <row r="43" spans="1:7" s="20" customFormat="1" ht="63" customHeight="1" x14ac:dyDescent="0.3">
      <c r="A43" s="135"/>
      <c r="B43" s="52"/>
      <c r="C43" s="4"/>
      <c r="D43" s="38" t="s">
        <v>23</v>
      </c>
      <c r="E43" s="47"/>
      <c r="F43" s="48"/>
      <c r="G43" s="19"/>
    </row>
    <row r="44" spans="1:7" s="20" customFormat="1" ht="48.6" customHeight="1" thickBot="1" x14ac:dyDescent="0.35">
      <c r="A44" s="117" t="s">
        <v>28</v>
      </c>
      <c r="B44" s="51" t="s">
        <v>40</v>
      </c>
      <c r="C44" s="2">
        <v>2240</v>
      </c>
      <c r="D44" s="3">
        <v>99994.92</v>
      </c>
      <c r="E44" s="132" t="s">
        <v>22</v>
      </c>
      <c r="F44" s="46" t="s">
        <v>24</v>
      </c>
      <c r="G44" s="19"/>
    </row>
    <row r="45" spans="1:7" s="20" customFormat="1" ht="62.4" x14ac:dyDescent="0.3">
      <c r="A45" s="135"/>
      <c r="B45" s="52"/>
      <c r="C45" s="4"/>
      <c r="D45" s="38" t="s">
        <v>27</v>
      </c>
      <c r="E45" s="134"/>
      <c r="F45" s="48"/>
      <c r="G45" s="27"/>
    </row>
    <row r="46" spans="1:7" s="20" customFormat="1" ht="31.2" customHeight="1" x14ac:dyDescent="0.3">
      <c r="A46" s="117" t="s">
        <v>69</v>
      </c>
      <c r="B46" s="136" t="s">
        <v>70</v>
      </c>
      <c r="C46" s="104">
        <v>2240</v>
      </c>
      <c r="D46" s="3">
        <v>99999</v>
      </c>
      <c r="E46" s="132" t="s">
        <v>22</v>
      </c>
      <c r="F46" s="46" t="s">
        <v>24</v>
      </c>
      <c r="G46" s="109"/>
    </row>
    <row r="47" spans="1:7" s="20" customFormat="1" ht="62.4" x14ac:dyDescent="0.3">
      <c r="A47" s="135"/>
      <c r="B47" s="137"/>
      <c r="C47" s="4"/>
      <c r="D47" s="105" t="s">
        <v>71</v>
      </c>
      <c r="E47" s="134"/>
      <c r="F47" s="48"/>
      <c r="G47" s="109"/>
    </row>
    <row r="48" spans="1:7" ht="58.5" customHeight="1" x14ac:dyDescent="0.3">
      <c r="A48" s="53" t="s">
        <v>15</v>
      </c>
      <c r="B48" s="53"/>
      <c r="C48" s="54"/>
      <c r="D48" s="55">
        <f>D36+D38+D40+D42+D44+D46</f>
        <v>20717992.920000002</v>
      </c>
      <c r="E48" s="54"/>
      <c r="F48" s="54"/>
      <c r="G48" s="60"/>
    </row>
    <row r="49" spans="1:7" ht="32.25" hidden="1" customHeight="1" thickBot="1" x14ac:dyDescent="0.35">
      <c r="A49" s="108"/>
      <c r="B49" s="57" t="s">
        <v>41</v>
      </c>
      <c r="C49" s="106"/>
      <c r="D49" s="8"/>
      <c r="E49" s="107"/>
      <c r="F49" s="106"/>
      <c r="G49" s="54"/>
    </row>
    <row r="50" spans="1:7" s="63" customFormat="1" ht="99.6" customHeight="1" x14ac:dyDescent="0.3">
      <c r="A50" s="16" t="s">
        <v>42</v>
      </c>
      <c r="B50" s="16" t="s">
        <v>30</v>
      </c>
      <c r="C50" s="17">
        <v>3122</v>
      </c>
      <c r="D50" s="18">
        <v>100978000</v>
      </c>
      <c r="E50" s="123" t="s">
        <v>32</v>
      </c>
      <c r="F50" s="46" t="s">
        <v>24</v>
      </c>
      <c r="G50" s="61"/>
    </row>
    <row r="51" spans="1:7" ht="49.2" customHeight="1" x14ac:dyDescent="0.3">
      <c r="A51" s="21"/>
      <c r="B51" s="22"/>
      <c r="C51" s="17"/>
      <c r="D51" s="23" t="s">
        <v>31</v>
      </c>
      <c r="E51" s="124"/>
      <c r="F51" s="24"/>
      <c r="G51" s="76"/>
    </row>
    <row r="52" spans="1:7" s="1" customFormat="1" x14ac:dyDescent="0.3">
      <c r="A52" s="25" t="s">
        <v>29</v>
      </c>
      <c r="B52" s="25"/>
      <c r="C52" s="154"/>
      <c r="D52" s="156">
        <f>D50</f>
        <v>100978000</v>
      </c>
      <c r="E52" s="155"/>
      <c r="F52" s="26"/>
      <c r="G52" s="76"/>
    </row>
    <row r="53" spans="1:7" x14ac:dyDescent="0.3">
      <c r="A53" s="58"/>
      <c r="B53" s="57"/>
      <c r="C53" s="15"/>
      <c r="D53" s="17"/>
      <c r="E53" s="59"/>
      <c r="F53" s="15"/>
      <c r="G53" s="66"/>
    </row>
    <row r="54" spans="1:7" ht="30" hidden="1" customHeight="1" x14ac:dyDescent="0.3">
      <c r="A54" s="53" t="s">
        <v>7</v>
      </c>
      <c r="B54" s="53"/>
      <c r="C54" s="54"/>
      <c r="D54" s="55">
        <f>D49</f>
        <v>0</v>
      </c>
      <c r="E54" s="54"/>
      <c r="F54" s="54"/>
      <c r="G54" s="78"/>
    </row>
    <row r="55" spans="1:7" ht="12.75" hidden="1" customHeight="1" x14ac:dyDescent="0.3">
      <c r="A55" s="6"/>
      <c r="B55" s="6"/>
      <c r="C55" s="6"/>
      <c r="D55" s="6"/>
      <c r="E55" s="6"/>
      <c r="F55" s="6"/>
      <c r="G55" s="79"/>
    </row>
    <row r="56" spans="1:7" ht="12.75" hidden="1" customHeight="1" x14ac:dyDescent="0.3">
      <c r="A56" s="61"/>
      <c r="B56" s="62"/>
      <c r="C56" s="62"/>
      <c r="D56" s="62"/>
      <c r="E56" s="62"/>
      <c r="F56" s="61"/>
      <c r="G56" s="67"/>
    </row>
    <row r="57" spans="1:7" ht="21.75" hidden="1" customHeight="1" x14ac:dyDescent="0.3">
      <c r="A57" s="9"/>
      <c r="B57" s="10"/>
      <c r="C57" s="64"/>
      <c r="D57" s="13"/>
      <c r="E57" s="13"/>
      <c r="F57" s="76"/>
      <c r="G57" s="77"/>
    </row>
    <row r="58" spans="1:7" ht="12.75" customHeight="1" x14ac:dyDescent="0.3">
      <c r="A58" s="11"/>
      <c r="B58" s="7"/>
      <c r="C58" s="7"/>
      <c r="D58" s="7"/>
      <c r="E58" s="7"/>
      <c r="F58" s="76"/>
      <c r="G58" s="67"/>
    </row>
    <row r="59" spans="1:7" ht="12.75" customHeight="1" x14ac:dyDescent="0.3">
      <c r="A59" s="65"/>
      <c r="B59" s="65"/>
      <c r="C59" s="10"/>
      <c r="D59" s="65"/>
      <c r="E59" s="66"/>
      <c r="F59" s="66"/>
      <c r="G59" s="67"/>
    </row>
    <row r="60" spans="1:7" x14ac:dyDescent="0.3">
      <c r="A60" s="125"/>
      <c r="B60" s="10"/>
      <c r="C60" s="5"/>
      <c r="D60" s="78"/>
      <c r="E60" s="78"/>
      <c r="F60" s="78"/>
      <c r="G60" s="66"/>
    </row>
    <row r="61" spans="1:7" x14ac:dyDescent="0.3">
      <c r="A61" s="125"/>
      <c r="B61" s="10"/>
      <c r="C61" s="5"/>
      <c r="D61" s="79"/>
      <c r="E61" s="79"/>
      <c r="F61" s="79"/>
      <c r="G61" s="66"/>
    </row>
    <row r="62" spans="1:7" x14ac:dyDescent="0.3">
      <c r="A62" s="14"/>
      <c r="B62" s="10"/>
      <c r="C62" s="5"/>
      <c r="D62" s="67"/>
      <c r="E62" s="67"/>
      <c r="F62" s="67"/>
      <c r="G62" s="66"/>
    </row>
    <row r="63" spans="1:7" x14ac:dyDescent="0.3">
      <c r="A63" s="125"/>
      <c r="B63" s="10"/>
      <c r="C63" s="5"/>
      <c r="D63" s="77"/>
      <c r="E63" s="77"/>
      <c r="F63" s="77"/>
    </row>
    <row r="64" spans="1:7" x14ac:dyDescent="0.3">
      <c r="A64" s="125"/>
      <c r="B64" s="12"/>
      <c r="C64" s="5"/>
      <c r="D64" s="68"/>
      <c r="E64" s="67"/>
      <c r="F64" s="67"/>
    </row>
    <row r="65" spans="1:6" x14ac:dyDescent="0.3">
      <c r="A65" s="10"/>
      <c r="B65" s="10"/>
      <c r="C65" s="64"/>
      <c r="D65" s="67"/>
      <c r="E65" s="67"/>
      <c r="F65" s="67"/>
    </row>
    <row r="66" spans="1:6" x14ac:dyDescent="0.3">
      <c r="A66" s="66"/>
      <c r="B66" s="69"/>
      <c r="C66" s="66"/>
      <c r="D66" s="70"/>
      <c r="E66" s="66"/>
      <c r="F66" s="66"/>
    </row>
    <row r="67" spans="1:6" x14ac:dyDescent="0.3">
      <c r="A67" s="71"/>
      <c r="B67" s="66"/>
      <c r="C67" s="66"/>
      <c r="D67" s="72"/>
      <c r="E67" s="66"/>
      <c r="F67" s="66"/>
    </row>
    <row r="68" spans="1:6" x14ac:dyDescent="0.3">
      <c r="A68" s="73"/>
      <c r="B68" s="66"/>
      <c r="C68" s="66"/>
      <c r="D68" s="66"/>
      <c r="E68" s="66"/>
      <c r="F68" s="66"/>
    </row>
    <row r="69" spans="1:6" x14ac:dyDescent="0.3">
      <c r="A69" s="66"/>
      <c r="B69" s="66"/>
      <c r="C69" s="66"/>
      <c r="D69" s="66"/>
      <c r="E69" s="66"/>
      <c r="F69" s="69"/>
    </row>
    <row r="70" spans="1:6" x14ac:dyDescent="0.3">
      <c r="A70" s="66"/>
      <c r="B70" s="66"/>
      <c r="C70" s="66"/>
      <c r="D70" s="66"/>
      <c r="E70" s="66"/>
      <c r="F70" s="66"/>
    </row>
    <row r="71" spans="1:6" x14ac:dyDescent="0.3">
      <c r="A71" s="66"/>
      <c r="B71" s="66"/>
      <c r="C71" s="66"/>
      <c r="D71" s="66"/>
      <c r="E71" s="66"/>
      <c r="F71" s="66"/>
    </row>
    <row r="72" spans="1:6" x14ac:dyDescent="0.3">
      <c r="A72" s="66"/>
      <c r="B72" s="66"/>
      <c r="C72" s="66"/>
      <c r="D72" s="66"/>
      <c r="E72" s="66"/>
      <c r="F72" s="66"/>
    </row>
    <row r="73" spans="1:6" x14ac:dyDescent="0.3">
      <c r="A73" s="66"/>
      <c r="B73" s="66"/>
      <c r="C73" s="66"/>
      <c r="D73" s="66"/>
      <c r="E73" s="66"/>
      <c r="F73" s="66"/>
    </row>
    <row r="74" spans="1:6" x14ac:dyDescent="0.3">
      <c r="A74" s="66"/>
      <c r="B74" s="66"/>
      <c r="C74" s="66"/>
      <c r="D74" s="66"/>
      <c r="E74" s="66"/>
      <c r="F74" s="66"/>
    </row>
    <row r="75" spans="1:6" x14ac:dyDescent="0.3">
      <c r="A75" s="66"/>
      <c r="B75" s="66"/>
      <c r="C75" s="66"/>
      <c r="D75" s="66"/>
      <c r="E75" s="66"/>
      <c r="F75" s="66"/>
    </row>
    <row r="76" spans="1:6" x14ac:dyDescent="0.3">
      <c r="A76" s="66"/>
      <c r="B76" s="66"/>
      <c r="C76" s="66"/>
      <c r="D76" s="66"/>
      <c r="E76" s="66"/>
      <c r="F76" s="66"/>
    </row>
    <row r="77" spans="1:6" x14ac:dyDescent="0.3">
      <c r="A77" s="66"/>
      <c r="B77" s="66"/>
      <c r="C77" s="66"/>
      <c r="D77" s="66"/>
      <c r="E77" s="66"/>
      <c r="F77" s="66"/>
    </row>
    <row r="78" spans="1:6" x14ac:dyDescent="0.3">
      <c r="A78" s="66"/>
      <c r="B78" s="66"/>
      <c r="C78" s="66"/>
      <c r="D78" s="66"/>
      <c r="E78" s="66"/>
      <c r="F78" s="66"/>
    </row>
    <row r="79" spans="1:6" x14ac:dyDescent="0.3">
      <c r="A79" s="66"/>
      <c r="B79" s="66"/>
      <c r="C79" s="66"/>
      <c r="D79" s="66"/>
      <c r="E79" s="66"/>
      <c r="F79" s="66"/>
    </row>
    <row r="80" spans="1:6" x14ac:dyDescent="0.3">
      <c r="A80" s="66"/>
      <c r="B80" s="66"/>
      <c r="C80" s="66"/>
      <c r="D80" s="66"/>
      <c r="E80" s="66"/>
      <c r="F80" s="66"/>
    </row>
    <row r="81" spans="1:6" x14ac:dyDescent="0.3">
      <c r="A81" s="66"/>
      <c r="B81" s="66"/>
      <c r="C81" s="66"/>
      <c r="D81" s="66"/>
      <c r="E81" s="66"/>
      <c r="F81" s="66"/>
    </row>
    <row r="82" spans="1:6" x14ac:dyDescent="0.3">
      <c r="A82" s="66"/>
      <c r="B82" s="66"/>
      <c r="C82" s="66"/>
      <c r="D82" s="66"/>
      <c r="E82" s="66"/>
      <c r="F82" s="66"/>
    </row>
    <row r="83" spans="1:6" x14ac:dyDescent="0.3">
      <c r="A83" s="66"/>
      <c r="B83" s="66"/>
      <c r="C83" s="66"/>
      <c r="D83" s="66"/>
      <c r="E83" s="66"/>
      <c r="F83" s="66"/>
    </row>
    <row r="84" spans="1:6" x14ac:dyDescent="0.3">
      <c r="A84" s="66"/>
      <c r="B84" s="66"/>
      <c r="C84" s="66"/>
      <c r="D84" s="66"/>
      <c r="E84" s="66"/>
      <c r="F84" s="66"/>
    </row>
  </sheetData>
  <mergeCells count="43">
    <mergeCell ref="A1:G1"/>
    <mergeCell ref="A2:F2"/>
    <mergeCell ref="A3:G3"/>
    <mergeCell ref="A5:G5"/>
    <mergeCell ref="A4:G4"/>
    <mergeCell ref="A8:A9"/>
    <mergeCell ref="G8:G9"/>
    <mergeCell ref="A38:A39"/>
    <mergeCell ref="A40:A41"/>
    <mergeCell ref="A42:A43"/>
    <mergeCell ref="G41:G42"/>
    <mergeCell ref="A44:A45"/>
    <mergeCell ref="A31:A32"/>
    <mergeCell ref="B31:B32"/>
    <mergeCell ref="A19:A20"/>
    <mergeCell ref="A10:A11"/>
    <mergeCell ref="A12:A13"/>
    <mergeCell ref="E50:E51"/>
    <mergeCell ref="A63:A64"/>
    <mergeCell ref="A60:A61"/>
    <mergeCell ref="A36:A37"/>
    <mergeCell ref="G30:G31"/>
    <mergeCell ref="A33:A34"/>
    <mergeCell ref="B33:B34"/>
    <mergeCell ref="E33:E34"/>
    <mergeCell ref="E44:E45"/>
    <mergeCell ref="A46:A47"/>
    <mergeCell ref="E46:E47"/>
    <mergeCell ref="B46:B47"/>
    <mergeCell ref="G19:G20"/>
    <mergeCell ref="C21:C22"/>
    <mergeCell ref="A21:A22"/>
    <mergeCell ref="B21:B22"/>
    <mergeCell ref="B12:B13"/>
    <mergeCell ref="A14:A15"/>
    <mergeCell ref="B14:B15"/>
    <mergeCell ref="A26:A27"/>
    <mergeCell ref="A28:A29"/>
    <mergeCell ref="B28:B29"/>
    <mergeCell ref="C28:C29"/>
    <mergeCell ref="A16:A17"/>
    <mergeCell ref="B16:B17"/>
    <mergeCell ref="A24:A25"/>
  </mergeCells>
  <printOptions horizontalCentered="1"/>
  <pageMargins left="0.39370078740157483" right="0.23622047244094491" top="0.31496062992125984" bottom="0.19685039370078741" header="0.15748031496062992" footer="0.31496062992125984"/>
  <pageSetup paperSize="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2026-01-21T09:55:33Z</dcterms:modified>
</cp:coreProperties>
</file>