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37" i="1" l="1"/>
  <c r="D27" i="1" l="1"/>
  <c r="D23" i="1"/>
  <c r="D13" i="1" l="1"/>
</calcChain>
</file>

<file path=xl/sharedStrings.xml><?xml version="1.0" encoding="utf-8"?>
<sst xmlns="http://schemas.openxmlformats.org/spreadsheetml/2006/main" count="85" uniqueCount="52">
  <si>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</si>
  <si>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</si>
  <si>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</si>
  <si>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</si>
  <si>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</si>
  <si>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</si>
  <si>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</si>
  <si>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</si>
  <si>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</si>
  <si>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</si>
  <si>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 xml:space="preserve">відкриті торги(з урахуванням особливостей) </t>
  </si>
  <si>
    <t xml:space="preserve"> з+A123:G124а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</si>
  <si>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</si>
  <si>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</si>
  <si>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травень</t>
  </si>
  <si>
    <t>загальний фонд КПКВ 3506010</t>
  </si>
  <si>
    <t xml:space="preserve">грн. (0  гривень 00 коп.)                            </t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</si>
  <si>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27.11.2025 -260520,00 грн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</si>
  <si>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</si>
  <si>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</si>
  <si>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</si>
  <si>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</si>
  <si>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загальний фонд КПКВ 3506010      </t>
  </si>
  <si>
    <t xml:space="preserve">загальний фонд КПКВ 3506010         </t>
  </si>
  <si>
    <t xml:space="preserve">грн. (чотири мільйони шістдесят одна  тисяча п'ятсот тридцять гривень 00 коп.)                             </t>
  </si>
  <si>
    <t xml:space="preserve">грн. (три мільйони дев'ятсот п'ятдесят дев'ять тисяч дев'ятсот сімдесят гривень 00коп)                     </t>
  </si>
  <si>
    <t>Всього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</si>
  <si>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</si>
  <si>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</si>
  <si>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</si>
  <si>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</si>
  <si>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</si>
  <si>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</si>
  <si>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</si>
  <si>
    <t xml:space="preserve">грн. (вісімсот вісімдесят  тисяч гривень 00коп)                     </t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</si>
  <si>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</si>
  <si>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гривень (два  мільйони шістсот п'ять  тисяч  двісті шістдесят три гривні  60  коп.)                                                                 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</si>
  <si>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</si>
  <si>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</si>
  <si>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</si>
  <si>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загальний фонд КПКВ 3506010 під очікувану вартість</t>
  </si>
  <si>
    <t xml:space="preserve">грн. (сім  мільйонів сто п'ятдесят дев'ять тисячдвісті сорок  вісім гривні 96 коп.)                         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</si>
  <si>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</si>
  <si>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t xml:space="preserve">грн. (сім  мільйонів  сорок чотири тисячі триста сімдесят дві гривні 76коп.)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</si>
  <si>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</si>
  <si>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(один мільйон сто двадцять тисяч сімдесят три гривні 04 коп.)                          </t>
  </si>
  <si>
    <t xml:space="preserve">грн. (один  мільйон  двісті тридцять чотири  тисячі дев'ятсот сорок дев'ять гривень 24коп.)                          </t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</si>
  <si>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</si>
  <si>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</si>
  <si>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лютий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</si>
  <si>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(зміни до кошторису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</si>
  <si>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 під очікувану вартість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</si>
</sst>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30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name val="Times New Roman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164" fontId="11" fillId="4" borderId="14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49" fontId="2" fillId="4" borderId="14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8" fillId="4" borderId="14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center" wrapText="1"/>
    </xf>
    <xf numFmtId="4" fontId="25" fillId="4" borderId="16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center" wrapText="1"/>
    </xf>
    <xf numFmtId="4" fontId="26" fillId="4" borderId="16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right" vertical="center" wrapText="1"/>
    </xf>
    <xf numFmtId="4" fontId="29" fillId="4" borderId="14" xfId="0" applyNumberFormat="1" applyFont="1" applyFill="1" applyBorder="1" applyAlignment="1">
      <alignment horizontal="center" vertical="top" wrapText="1"/>
    </xf>
    <xf numFmtId="164" fontId="26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14" fillId="0" borderId="0" xfId="0" applyFont="1" applyFill="1"/>
    <xf numFmtId="4" fontId="0" fillId="5" borderId="0" xfId="0" applyNumberFormat="1" applyFill="1"/>
    <xf numFmtId="0" fontId="2" fillId="4" borderId="8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2" fillId="4" borderId="22" xfId="0" applyNumberFormat="1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left" vertical="top" wrapText="1"/>
    </xf>
    <xf numFmtId="0" fontId="22" fillId="4" borderId="19" xfId="0" applyFont="1" applyFill="1" applyBorder="1" applyAlignment="1">
      <alignment horizontal="left" vertical="top" wrapText="1"/>
    </xf>
    <xf numFmtId="0" fontId="23" fillId="4" borderId="8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49" fontId="22" fillId="4" borderId="1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topLeftCell="A9" zoomScale="145" zoomScaleSheetLayoutView="145" workbookViewId="0">
      <selection activeCell="D37" sqref="D37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bestFit="1" customWidth="1"/>
    <col min="9" max="9" width="15.28515625" customWidth="1"/>
    <col min="11" max="11" width="19.5703125" bestFit="1" customWidth="1"/>
    <col min="12" max="12" width="22" bestFit="1" customWidth="1"/>
  </cols>
  <sheetData>
    <row r="1" spans="1:9" x14ac:dyDescent="0.25">
      <c r="E1" s="87"/>
      <c r="F1" s="87"/>
      <c r="G1" s="87"/>
    </row>
    <row r="2" spans="1:9" x14ac:dyDescent="0.25">
      <c r="E2" s="90"/>
      <c r="F2" s="90"/>
      <c r="G2" s="90"/>
    </row>
    <row r="3" spans="1:9" x14ac:dyDescent="0.25">
      <c r="E3" s="91"/>
      <c r="F3" s="91"/>
      <c r="G3" s="91"/>
    </row>
    <row r="4" spans="1:9" x14ac:dyDescent="0.25">
      <c r="E4" s="3"/>
      <c r="F4" s="3"/>
      <c r="G4" s="50">
        <v>4</v>
      </c>
    </row>
    <row r="5" spans="1:9" ht="55.5" customHeight="1" x14ac:dyDescent="0.25">
      <c r="A5" s="93" t="s">
        <v>27</v>
      </c>
      <c r="B5" s="93"/>
      <c r="C5" s="93"/>
      <c r="D5" s="93"/>
      <c r="E5" s="93"/>
      <c r="F5" s="93"/>
      <c r="G5" s="93"/>
    </row>
    <row r="6" spans="1:9" ht="20.25" x14ac:dyDescent="0.25">
      <c r="A6" s="89"/>
      <c r="B6" s="89"/>
      <c r="C6" s="89"/>
      <c r="D6" s="89"/>
      <c r="E6" s="89"/>
      <c r="F6" s="89"/>
      <c r="G6" s="18"/>
    </row>
    <row r="7" spans="1:9" ht="18.75" x14ac:dyDescent="0.25">
      <c r="A7" s="92" t="s">
        <v>1</v>
      </c>
      <c r="B7" s="92"/>
      <c r="C7" s="92"/>
      <c r="D7" s="92"/>
      <c r="E7" s="92"/>
      <c r="F7" s="92"/>
      <c r="G7" s="92"/>
    </row>
    <row r="8" spans="1:9" ht="18.75" x14ac:dyDescent="0.25">
      <c r="A8" s="92" t="s">
        <v>2</v>
      </c>
      <c r="B8" s="92"/>
      <c r="C8" s="92"/>
      <c r="D8" s="92"/>
      <c r="E8" s="92"/>
      <c r="F8" s="92"/>
      <c r="G8" s="92"/>
    </row>
    <row r="9" spans="1:9" x14ac:dyDescent="0.25">
      <c r="A9" s="88" t="s">
        <v>0</v>
      </c>
      <c r="B9" s="88"/>
      <c r="C9" s="88"/>
      <c r="D9" s="88"/>
      <c r="E9" s="88"/>
      <c r="F9" s="88"/>
      <c r="G9" s="88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I12" s="54"/>
    </row>
    <row r="13" spans="1:9" ht="49.5" hidden="1" customHeight="1" x14ac:dyDescent="0.25">
      <c r="A13" s="99" t="s">
        <v>11</v>
      </c>
      <c r="B13" s="83" t="s">
        <v>12</v>
      </c>
      <c r="C13" s="21">
        <v>2240</v>
      </c>
      <c r="D13" s="27">
        <f>1899000-800475-838005-260520</f>
        <v>0</v>
      </c>
      <c r="E13" s="101" t="s">
        <v>13</v>
      </c>
      <c r="F13" s="22" t="s">
        <v>14</v>
      </c>
      <c r="G13" s="23" t="s">
        <v>15</v>
      </c>
      <c r="H13" s="24"/>
    </row>
    <row r="14" spans="1:9" ht="72" hidden="1" customHeight="1" thickBot="1" x14ac:dyDescent="0.3">
      <c r="A14" s="100"/>
      <c r="B14" s="84"/>
      <c r="C14" s="20"/>
      <c r="D14" s="19" t="s">
        <v>16</v>
      </c>
      <c r="E14" s="102"/>
      <c r="F14" s="25"/>
      <c r="G14" s="26" t="s">
        <v>17</v>
      </c>
    </row>
    <row r="15" spans="1:9" ht="20.25" customHeight="1" x14ac:dyDescent="0.25">
      <c r="A15" s="73" t="s">
        <v>18</v>
      </c>
      <c r="B15" s="107" t="s">
        <v>19</v>
      </c>
      <c r="C15" s="105">
        <v>2240</v>
      </c>
      <c r="D15" s="28">
        <v>4061530</v>
      </c>
      <c r="E15" s="69" t="s">
        <v>39</v>
      </c>
      <c r="F15" s="79" t="s">
        <v>21</v>
      </c>
      <c r="G15" s="103" t="s">
        <v>22</v>
      </c>
      <c r="H15" s="24"/>
    </row>
    <row r="16" spans="1:9" ht="45" customHeight="1" thickBot="1" x14ac:dyDescent="0.3">
      <c r="A16" s="74"/>
      <c r="B16" s="108"/>
      <c r="C16" s="106"/>
      <c r="D16" s="19" t="s">
        <v>24</v>
      </c>
      <c r="E16" s="58"/>
      <c r="F16" s="80"/>
      <c r="G16" s="104"/>
      <c r="I16" s="24"/>
    </row>
    <row r="17" spans="1:10" ht="45" customHeight="1" x14ac:dyDescent="0.25">
      <c r="A17" s="109" t="s">
        <v>18</v>
      </c>
      <c r="B17" s="107" t="s">
        <v>19</v>
      </c>
      <c r="C17" s="48">
        <v>2240</v>
      </c>
      <c r="D17" s="51">
        <v>480985.71</v>
      </c>
      <c r="E17" s="61" t="s">
        <v>39</v>
      </c>
      <c r="F17" s="49" t="s">
        <v>21</v>
      </c>
      <c r="G17" s="59" t="s">
        <v>44</v>
      </c>
    </row>
    <row r="18" spans="1:10" ht="45" customHeight="1" thickBot="1" x14ac:dyDescent="0.3">
      <c r="A18" s="110"/>
      <c r="B18" s="108"/>
      <c r="C18" s="48"/>
      <c r="D18" s="19" t="s">
        <v>47</v>
      </c>
      <c r="E18" s="62"/>
      <c r="F18" s="49"/>
      <c r="G18" s="60"/>
      <c r="I18" s="54"/>
    </row>
    <row r="19" spans="1:10" s="8" customFormat="1" ht="54" customHeight="1" x14ac:dyDescent="0.25">
      <c r="A19" s="73" t="s">
        <v>20</v>
      </c>
      <c r="B19" s="107" t="s">
        <v>19</v>
      </c>
      <c r="C19" s="85">
        <v>2240</v>
      </c>
      <c r="D19" s="29">
        <v>3959970</v>
      </c>
      <c r="E19" s="69" t="s">
        <v>39</v>
      </c>
      <c r="F19" s="79" t="s">
        <v>21</v>
      </c>
      <c r="G19" s="103" t="s">
        <v>23</v>
      </c>
      <c r="H19" s="55"/>
      <c r="I19" s="56"/>
    </row>
    <row r="20" spans="1:10" s="8" customFormat="1" ht="34.5" customHeight="1" thickBot="1" x14ac:dyDescent="0.3">
      <c r="A20" s="74"/>
      <c r="B20" s="108"/>
      <c r="C20" s="86"/>
      <c r="D20" s="19" t="s">
        <v>25</v>
      </c>
      <c r="E20" s="58"/>
      <c r="F20" s="80"/>
      <c r="G20" s="104"/>
      <c r="J20" s="53"/>
    </row>
    <row r="21" spans="1:10" s="8" customFormat="1" ht="34.5" customHeight="1" x14ac:dyDescent="0.25">
      <c r="A21" s="109" t="s">
        <v>20</v>
      </c>
      <c r="B21" s="107" t="s">
        <v>19</v>
      </c>
      <c r="C21" s="21">
        <v>2240</v>
      </c>
      <c r="D21" s="52">
        <v>490660.71</v>
      </c>
      <c r="E21" s="61" t="s">
        <v>39</v>
      </c>
      <c r="F21" s="49" t="s">
        <v>21</v>
      </c>
      <c r="G21" s="59" t="s">
        <v>44</v>
      </c>
    </row>
    <row r="22" spans="1:10" s="8" customFormat="1" ht="34.5" customHeight="1" thickBot="1" x14ac:dyDescent="0.3">
      <c r="A22" s="110"/>
      <c r="B22" s="108"/>
      <c r="C22" s="21"/>
      <c r="D22" s="19" t="s">
        <v>48</v>
      </c>
      <c r="E22" s="62"/>
      <c r="F22" s="49"/>
      <c r="G22" s="60"/>
    </row>
    <row r="23" spans="1:10" s="8" customFormat="1" ht="34.5" customHeight="1" x14ac:dyDescent="0.25">
      <c r="A23" s="63" t="s">
        <v>37</v>
      </c>
      <c r="B23" s="65" t="s">
        <v>38</v>
      </c>
      <c r="C23" s="67">
        <v>2240</v>
      </c>
      <c r="D23" s="44">
        <f>8279322-1120073.04</f>
        <v>7159248.96</v>
      </c>
      <c r="E23" s="69" t="s">
        <v>39</v>
      </c>
      <c r="F23" s="69" t="s">
        <v>21</v>
      </c>
      <c r="G23" s="72" t="s">
        <v>40</v>
      </c>
    </row>
    <row r="24" spans="1:10" s="8" customFormat="1" ht="34.5" customHeight="1" thickBot="1" x14ac:dyDescent="0.3">
      <c r="A24" s="64"/>
      <c r="B24" s="66"/>
      <c r="C24" s="68"/>
      <c r="D24" s="45" t="s">
        <v>41</v>
      </c>
      <c r="E24" s="58"/>
      <c r="F24" s="58"/>
      <c r="G24" s="60"/>
    </row>
    <row r="25" spans="1:10" s="8" customFormat="1" ht="34.5" customHeight="1" x14ac:dyDescent="0.25">
      <c r="A25" s="70" t="s">
        <v>37</v>
      </c>
      <c r="B25" s="65" t="s">
        <v>38</v>
      </c>
      <c r="C25" s="46">
        <v>2240</v>
      </c>
      <c r="D25" s="47">
        <v>1120073.04</v>
      </c>
      <c r="E25" s="61" t="s">
        <v>39</v>
      </c>
      <c r="F25" s="57" t="s">
        <v>21</v>
      </c>
      <c r="G25" s="59" t="s">
        <v>44</v>
      </c>
    </row>
    <row r="26" spans="1:10" s="8" customFormat="1" ht="34.5" customHeight="1" thickBot="1" x14ac:dyDescent="0.3">
      <c r="A26" s="71"/>
      <c r="B26" s="66"/>
      <c r="C26" s="46"/>
      <c r="D26" s="45" t="s">
        <v>45</v>
      </c>
      <c r="E26" s="62"/>
      <c r="F26" s="58"/>
      <c r="G26" s="60"/>
    </row>
    <row r="27" spans="1:10" s="8" customFormat="1" ht="34.5" customHeight="1" x14ac:dyDescent="0.25">
      <c r="A27" s="63" t="s">
        <v>42</v>
      </c>
      <c r="B27" s="65" t="s">
        <v>38</v>
      </c>
      <c r="C27" s="67">
        <v>2240</v>
      </c>
      <c r="D27" s="44">
        <f>8279322-1234949.24</f>
        <v>7044372.7599999998</v>
      </c>
      <c r="E27" s="69" t="s">
        <v>39</v>
      </c>
      <c r="F27" s="69" t="s">
        <v>21</v>
      </c>
      <c r="G27" s="72" t="s">
        <v>40</v>
      </c>
    </row>
    <row r="28" spans="1:10" s="8" customFormat="1" ht="34.5" customHeight="1" thickBot="1" x14ac:dyDescent="0.3">
      <c r="A28" s="64"/>
      <c r="B28" s="66"/>
      <c r="C28" s="68"/>
      <c r="D28" s="45" t="s">
        <v>43</v>
      </c>
      <c r="E28" s="58"/>
      <c r="F28" s="58"/>
      <c r="G28" s="60"/>
    </row>
    <row r="29" spans="1:10" s="8" customFormat="1" ht="34.5" customHeight="1" x14ac:dyDescent="0.25">
      <c r="A29" s="70" t="s">
        <v>42</v>
      </c>
      <c r="B29" s="65" t="s">
        <v>38</v>
      </c>
      <c r="C29" s="67">
        <v>2240</v>
      </c>
      <c r="D29" s="47">
        <v>1234949.24</v>
      </c>
      <c r="E29" s="61" t="s">
        <v>39</v>
      </c>
      <c r="F29" s="57" t="s">
        <v>21</v>
      </c>
      <c r="G29" s="59" t="s">
        <v>44</v>
      </c>
    </row>
    <row r="30" spans="1:10" s="8" customFormat="1" ht="34.5" customHeight="1" thickBot="1" x14ac:dyDescent="0.3">
      <c r="A30" s="71"/>
      <c r="B30" s="66"/>
      <c r="C30" s="68"/>
      <c r="D30" s="45" t="s">
        <v>46</v>
      </c>
      <c r="E30" s="62"/>
      <c r="F30" s="58"/>
      <c r="G30" s="60"/>
    </row>
    <row r="31" spans="1:10" s="8" customFormat="1" ht="34.5" customHeight="1" x14ac:dyDescent="0.25">
      <c r="A31" s="73" t="s">
        <v>28</v>
      </c>
      <c r="B31" s="83" t="s">
        <v>30</v>
      </c>
      <c r="C31" s="39">
        <v>2240</v>
      </c>
      <c r="D31" s="40">
        <v>6050000</v>
      </c>
      <c r="E31" s="75" t="s">
        <v>10</v>
      </c>
      <c r="F31" s="30" t="s">
        <v>21</v>
      </c>
      <c r="G31" s="77" t="s">
        <v>51</v>
      </c>
    </row>
    <row r="32" spans="1:10" s="8" customFormat="1" ht="34.5" customHeight="1" x14ac:dyDescent="0.25">
      <c r="A32" s="74"/>
      <c r="B32" s="84"/>
      <c r="C32" s="41">
        <v>2240</v>
      </c>
      <c r="D32" s="42" t="s">
        <v>29</v>
      </c>
      <c r="E32" s="76"/>
      <c r="F32" s="43"/>
      <c r="G32" s="78"/>
    </row>
    <row r="33" spans="1:7" s="8" customFormat="1" ht="34.5" customHeight="1" x14ac:dyDescent="0.25">
      <c r="A33" s="73" t="s">
        <v>31</v>
      </c>
      <c r="B33" s="83" t="s">
        <v>32</v>
      </c>
      <c r="C33" s="85">
        <v>2240</v>
      </c>
      <c r="D33" s="29">
        <v>880000</v>
      </c>
      <c r="E33" s="57" t="s">
        <v>10</v>
      </c>
      <c r="F33" s="79" t="s">
        <v>21</v>
      </c>
      <c r="G33" s="81" t="s">
        <v>33</v>
      </c>
    </row>
    <row r="34" spans="1:7" s="8" customFormat="1" ht="34.5" customHeight="1" thickBot="1" x14ac:dyDescent="0.3">
      <c r="A34" s="74"/>
      <c r="B34" s="84"/>
      <c r="C34" s="86"/>
      <c r="D34" s="19" t="s">
        <v>34</v>
      </c>
      <c r="E34" s="76"/>
      <c r="F34" s="80"/>
      <c r="G34" s="82"/>
    </row>
    <row r="35" spans="1:7" s="8" customFormat="1" ht="34.5" customHeight="1" x14ac:dyDescent="0.25">
      <c r="A35" s="73" t="s">
        <v>35</v>
      </c>
      <c r="B35" s="83" t="s">
        <v>30</v>
      </c>
      <c r="C35" s="39">
        <v>2240</v>
      </c>
      <c r="D35" s="40">
        <v>2605263.6</v>
      </c>
      <c r="E35" s="75" t="s">
        <v>10</v>
      </c>
      <c r="F35" s="38" t="s">
        <v>49</v>
      </c>
      <c r="G35" s="77" t="s">
        <v>50</v>
      </c>
    </row>
    <row r="36" spans="1:7" s="8" customFormat="1" ht="38.25" customHeight="1" x14ac:dyDescent="0.25">
      <c r="A36" s="74"/>
      <c r="B36" s="84"/>
      <c r="C36" s="41">
        <v>2240</v>
      </c>
      <c r="D36" s="42" t="s">
        <v>36</v>
      </c>
      <c r="E36" s="76"/>
      <c r="F36" s="43"/>
      <c r="G36" s="78"/>
    </row>
    <row r="37" spans="1:7" s="8" customFormat="1" ht="20.25" customHeight="1" x14ac:dyDescent="0.25">
      <c r="A37" s="37" t="s">
        <v>26</v>
      </c>
      <c r="B37" s="31"/>
      <c r="C37" s="32"/>
      <c r="D37" s="36">
        <f>D19+D15+D31+D33+D35+D29+D27+D25+D23+D21+D17</f>
        <v>35087054.020000003</v>
      </c>
      <c r="E37" s="33"/>
      <c r="F37" s="34"/>
      <c r="G37" s="35"/>
    </row>
    <row r="38" spans="1:7" s="8" customFormat="1" ht="25.5" customHeight="1" x14ac:dyDescent="0.25">
      <c r="A38" s="98"/>
      <c r="B38" s="98"/>
      <c r="C38" s="14"/>
      <c r="D38" s="15"/>
      <c r="E38" s="14"/>
      <c r="F38" s="16"/>
      <c r="G38" s="16"/>
    </row>
    <row r="39" spans="1:7" ht="15.75" x14ac:dyDescent="0.25">
      <c r="A39" s="97"/>
      <c r="B39" s="97"/>
      <c r="C39" s="97"/>
      <c r="D39" s="97"/>
      <c r="E39" s="97"/>
      <c r="F39" s="97"/>
      <c r="G39" s="97"/>
    </row>
    <row r="40" spans="1:7" ht="12.75" customHeight="1" x14ac:dyDescent="0.25">
      <c r="A40" s="12"/>
      <c r="B40" s="12"/>
      <c r="C40" s="1"/>
      <c r="D40" s="13"/>
      <c r="E40" s="13"/>
      <c r="F40" s="13"/>
      <c r="G40" s="13"/>
    </row>
    <row r="41" spans="1:7" ht="21.75" customHeight="1" x14ac:dyDescent="0.25">
      <c r="A41" s="94"/>
      <c r="B41" s="12"/>
      <c r="C41" s="2"/>
      <c r="D41" s="96"/>
      <c r="E41" s="96"/>
      <c r="F41" s="96"/>
      <c r="G41" s="96"/>
    </row>
    <row r="42" spans="1:7" ht="12.75" customHeight="1" x14ac:dyDescent="0.25">
      <c r="A42" s="94"/>
      <c r="B42" s="12"/>
      <c r="C42" s="1"/>
      <c r="D42" s="95"/>
      <c r="E42" s="95"/>
      <c r="F42" s="95"/>
      <c r="G42" s="95"/>
    </row>
    <row r="43" spans="1:7" ht="12.75" customHeight="1" x14ac:dyDescent="0.25">
      <c r="A43" s="12"/>
      <c r="B43" s="12"/>
      <c r="C43" s="1"/>
      <c r="D43" s="13"/>
      <c r="E43" s="13"/>
      <c r="F43" s="13"/>
      <c r="G43" s="13"/>
    </row>
  </sheetData>
  <mergeCells count="73">
    <mergeCell ref="A17:A18"/>
    <mergeCell ref="B17:B18"/>
    <mergeCell ref="E17:E18"/>
    <mergeCell ref="E21:E22"/>
    <mergeCell ref="G17:G18"/>
    <mergeCell ref="G21:G22"/>
    <mergeCell ref="B21:B22"/>
    <mergeCell ref="A21:A22"/>
    <mergeCell ref="B19:B20"/>
    <mergeCell ref="C19:C20"/>
    <mergeCell ref="F19:F20"/>
    <mergeCell ref="A19:A20"/>
    <mergeCell ref="G19:G20"/>
    <mergeCell ref="E19:E20"/>
    <mergeCell ref="A13:A14"/>
    <mergeCell ref="E13:E14"/>
    <mergeCell ref="E15:E16"/>
    <mergeCell ref="G15:G16"/>
    <mergeCell ref="B13:B14"/>
    <mergeCell ref="C15:C16"/>
    <mergeCell ref="F15:F16"/>
    <mergeCell ref="A15:A16"/>
    <mergeCell ref="B15:B16"/>
    <mergeCell ref="A41:A42"/>
    <mergeCell ref="D42:G42"/>
    <mergeCell ref="D41:G41"/>
    <mergeCell ref="A39:G39"/>
    <mergeCell ref="A38:B38"/>
    <mergeCell ref="E1:G1"/>
    <mergeCell ref="A9:G9"/>
    <mergeCell ref="A6:F6"/>
    <mergeCell ref="E2:G2"/>
    <mergeCell ref="E3:G3"/>
    <mergeCell ref="A8:G8"/>
    <mergeCell ref="A5:G5"/>
    <mergeCell ref="A7:G7"/>
    <mergeCell ref="F23:F24"/>
    <mergeCell ref="A35:A36"/>
    <mergeCell ref="E35:E36"/>
    <mergeCell ref="G35:G36"/>
    <mergeCell ref="F33:F34"/>
    <mergeCell ref="G33:G34"/>
    <mergeCell ref="B35:B36"/>
    <mergeCell ref="A33:A34"/>
    <mergeCell ref="B33:B34"/>
    <mergeCell ref="C33:C34"/>
    <mergeCell ref="E33:E34"/>
    <mergeCell ref="A31:A32"/>
    <mergeCell ref="B31:B32"/>
    <mergeCell ref="E31:E32"/>
    <mergeCell ref="G31:G32"/>
    <mergeCell ref="G23:G24"/>
    <mergeCell ref="A27:A28"/>
    <mergeCell ref="B27:B28"/>
    <mergeCell ref="C27:C28"/>
    <mergeCell ref="E27:E28"/>
    <mergeCell ref="F27:F28"/>
    <mergeCell ref="F29:F30"/>
    <mergeCell ref="G29:G30"/>
    <mergeCell ref="E29:E30"/>
    <mergeCell ref="A23:A24"/>
    <mergeCell ref="B23:B24"/>
    <mergeCell ref="C23:C24"/>
    <mergeCell ref="E23:E24"/>
    <mergeCell ref="A29:A30"/>
    <mergeCell ref="B29:B30"/>
    <mergeCell ref="C29:C30"/>
    <mergeCell ref="G27:G28"/>
    <mergeCell ref="G25:G26"/>
    <mergeCell ref="F25:F26"/>
    <mergeCell ref="B25:B26"/>
    <mergeCell ref="A25:A26"/>
    <mergeCell ref="E25:E26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2026-02-02T12:20:40Z</cp:lastPrinted>
  <dcterms:created xsi:type="dcterms:W3CDTF">2016-01-19T07:58:56Z</dcterms:created>
  <dcterms:modified xsi:type="dcterms:W3CDTF">2026-02-02T12:22:22Z</dcterms:modified>
</cp:coreProperties>
</file>