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ABOTA\ЗОВНІШНЯ ТОРГІВЛЯ\Оподаткований імпорт\2026 Планові\01\"/>
    </mc:Choice>
  </mc:AlternateContent>
  <bookViews>
    <workbookView xWindow="0" yWindow="0" windowWidth="15360" windowHeight="8685"/>
  </bookViews>
  <sheets>
    <sheet name="2 знаки" sheetId="2" r:id="rId1"/>
  </sheets>
  <definedNames>
    <definedName name="_xlnm.Print_Area" localSheetId="0">'2 знаки'!$A$1:$F$104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7" i="2" l="1"/>
  <c r="F32" i="2" l="1"/>
  <c r="F28" i="2"/>
  <c r="F16" i="2"/>
  <c r="F12" i="2"/>
  <c r="F102" i="2"/>
  <c r="F100" i="2"/>
  <c r="F53" i="2"/>
  <c r="F41" i="2"/>
  <c r="F69" i="2"/>
  <c r="F57" i="2"/>
  <c r="F96" i="2"/>
  <c r="F94" i="2"/>
  <c r="F92" i="2"/>
  <c r="F80" i="2"/>
  <c r="F76" i="2"/>
  <c r="F37" i="2"/>
  <c r="F25" i="2"/>
  <c r="C103" i="2"/>
  <c r="F89" i="2"/>
  <c r="F64" i="2"/>
  <c r="F60" i="2"/>
  <c r="F85" i="2"/>
  <c r="F73" i="2"/>
  <c r="F48" i="2"/>
  <c r="F44" i="2"/>
  <c r="F21" i="2"/>
  <c r="F101" i="2"/>
  <c r="F99" i="2"/>
  <c r="F88" i="2"/>
  <c r="F81" i="2"/>
  <c r="F72" i="2"/>
  <c r="F65" i="2"/>
  <c r="F56" i="2"/>
  <c r="F49" i="2"/>
  <c r="F40" i="2"/>
  <c r="F33" i="2"/>
  <c r="F24" i="2"/>
  <c r="F17" i="2"/>
  <c r="F8" i="2"/>
  <c r="F98" i="2"/>
  <c r="F95" i="2"/>
  <c r="F93" i="2"/>
  <c r="F91" i="2"/>
  <c r="F84" i="2"/>
  <c r="F77" i="2"/>
  <c r="F68" i="2"/>
  <c r="F61" i="2"/>
  <c r="F52" i="2"/>
  <c r="F45" i="2"/>
  <c r="F36" i="2"/>
  <c r="F29" i="2"/>
  <c r="F20" i="2"/>
  <c r="F13" i="2"/>
  <c r="F9" i="2"/>
  <c r="F90" i="2"/>
  <c r="F86" i="2"/>
  <c r="F82" i="2"/>
  <c r="F78" i="2"/>
  <c r="F74" i="2"/>
  <c r="F70" i="2"/>
  <c r="F66" i="2"/>
  <c r="F62" i="2"/>
  <c r="F58" i="2"/>
  <c r="F54" i="2"/>
  <c r="F50" i="2"/>
  <c r="F46" i="2"/>
  <c r="F42" i="2"/>
  <c r="F38" i="2"/>
  <c r="F34" i="2"/>
  <c r="F30" i="2"/>
  <c r="F26" i="2"/>
  <c r="F22" i="2"/>
  <c r="F18" i="2"/>
  <c r="F14" i="2"/>
  <c r="F10" i="2"/>
  <c r="F6" i="2"/>
  <c r="D103" i="2"/>
  <c r="F87" i="2"/>
  <c r="F83" i="2"/>
  <c r="F79" i="2"/>
  <c r="F75" i="2"/>
  <c r="F71" i="2"/>
  <c r="F67" i="2"/>
  <c r="F63" i="2"/>
  <c r="F59" i="2"/>
  <c r="F55" i="2"/>
  <c r="F51" i="2"/>
  <c r="F47" i="2"/>
  <c r="F43" i="2"/>
  <c r="F39" i="2"/>
  <c r="F35" i="2"/>
  <c r="F31" i="2"/>
  <c r="F27" i="2"/>
  <c r="F23" i="2"/>
  <c r="F19" i="2"/>
  <c r="F15" i="2"/>
  <c r="F11" i="2"/>
  <c r="F7" i="2"/>
  <c r="E103" i="2" l="1"/>
  <c r="F103" i="2" s="1"/>
</calcChain>
</file>

<file path=xl/sharedStrings.xml><?xml version="1.0" encoding="utf-8"?>
<sst xmlns="http://schemas.openxmlformats.org/spreadsheetml/2006/main" count="116" uniqueCount="116">
  <si>
    <t xml:space="preserve"> (тис. дол. США)</t>
  </si>
  <si>
    <t>Темпи росту</t>
  </si>
  <si>
    <t>абс.</t>
  </si>
  <si>
    <t>відн. (%)</t>
  </si>
  <si>
    <t>Інші товари</t>
  </si>
  <si>
    <t>Всього</t>
  </si>
  <si>
    <t>Твори мистецтва, предмети колекціонування та антикваріат</t>
  </si>
  <si>
    <t>Різні готові вироби</t>
  </si>
  <si>
    <t>Іграшки, ігри та спортивний інвентар</t>
  </si>
  <si>
    <t>Меблі; постільні речі, матраци, світильники; збірні будівельні конструкції</t>
  </si>
  <si>
    <t>Музичні інструменти</t>
  </si>
  <si>
    <t>Годинники</t>
  </si>
  <si>
    <t>Прилади та апарати оптичні</t>
  </si>
  <si>
    <t>Судна, човни та інші плавучі засоби</t>
  </si>
  <si>
    <t>Літальні та космічні апарати</t>
  </si>
  <si>
    <t>Засоби наземного транспорту</t>
  </si>
  <si>
    <t>Залізничний та трамвайний рухомий склад</t>
  </si>
  <si>
    <t>Електричні машини та обладнання; відео- та аудіоапаратура</t>
  </si>
  <si>
    <t>Реактори, котли, машини, обладнання</t>
  </si>
  <si>
    <t>Інші вироби з недорогоцінних металів</t>
  </si>
  <si>
    <t>Інструменти, столові вироби з недорогоцінних металів</t>
  </si>
  <si>
    <t>Інші недорогоцінні метали; металокераміка</t>
  </si>
  <si>
    <t>Олово і вироби з нього</t>
  </si>
  <si>
    <t>Цинк і вироби з нього</t>
  </si>
  <si>
    <t>Свинець і вироби з нього</t>
  </si>
  <si>
    <t>Алюміній і вироби з нього</t>
  </si>
  <si>
    <t>Нікель і вироби з нього</t>
  </si>
  <si>
    <t xml:space="preserve">Мідь і вироби з неї </t>
  </si>
  <si>
    <t>Вироби з чорних металів</t>
  </si>
  <si>
    <t>Чорні метали</t>
  </si>
  <si>
    <t>Перли, дорогоцінне каміння, метали; біжутерія; монети</t>
  </si>
  <si>
    <t>Скло та вироби із скла</t>
  </si>
  <si>
    <t>Керамічні вироби</t>
  </si>
  <si>
    <t>Вироби з каменю, гіпсу, цементу, азбесту, слюди</t>
  </si>
  <si>
    <t>Пір'я та пух; штучні квіти; вироби з волосся людини</t>
  </si>
  <si>
    <t>Парасольки, батоги, хлисти</t>
  </si>
  <si>
    <t>Головні убори та їх частини</t>
  </si>
  <si>
    <t>Взуття, гетри та їх частини</t>
  </si>
  <si>
    <t>Інші готові текстильні вироби</t>
  </si>
  <si>
    <t>Одяг текстильний</t>
  </si>
  <si>
    <t>Одяг трикотажний</t>
  </si>
  <si>
    <t>Трикотажні полотна</t>
  </si>
  <si>
    <t>Текстильні матеріали та вироби технічного призначення</t>
  </si>
  <si>
    <t>Спеціальні тканини; мережива; гобелени; вишивка</t>
  </si>
  <si>
    <t>Килими та інші текстильні покриття для підлоги</t>
  </si>
  <si>
    <t>Вата, повсть; шпагати, мотузки, троси та канати і вироби з них</t>
  </si>
  <si>
    <t>Синтетичні або штучні штапельні волокна</t>
  </si>
  <si>
    <t>Нитки синтетичні або штучні</t>
  </si>
  <si>
    <t>Інші рослинні текстильні волокна</t>
  </si>
  <si>
    <t>Бавовна</t>
  </si>
  <si>
    <t>Вовна</t>
  </si>
  <si>
    <t>Шовк</t>
  </si>
  <si>
    <t>Друкована продукція</t>
  </si>
  <si>
    <t>Папір і картон; вироби з них</t>
  </si>
  <si>
    <t>Маса з деревини або з целюлози; папір або картон з макулатури</t>
  </si>
  <si>
    <t>Вироби із соломи та інших матеріалів для плетіння</t>
  </si>
  <si>
    <t>Корок та вироби з нього</t>
  </si>
  <si>
    <t>Деревина і вироби з деревини, деревне вугілля</t>
  </si>
  <si>
    <t>Хутро; вироби з нього</t>
  </si>
  <si>
    <t>Вироби із шкіри</t>
  </si>
  <si>
    <t>Шкури необроблені і шкіра вичинена</t>
  </si>
  <si>
    <t>Каучук, гума та вироби з них</t>
  </si>
  <si>
    <t>Пластмаси, полімерні матеріали та вироби з них</t>
  </si>
  <si>
    <t>Різноманітна хімічна продукція</t>
  </si>
  <si>
    <t>Фотографічні або кінематографічні товари</t>
  </si>
  <si>
    <t>Порох і вибухові речовини; піротехнічні вироби; сірники</t>
  </si>
  <si>
    <t>Білкові речовини; модифіковані крохмалі; клеї; ферменти</t>
  </si>
  <si>
    <t>Мило, поверхнево-активні органічні речовини, мийні засоби</t>
  </si>
  <si>
    <t>Парфумерні, косметичні та туалетні препарати</t>
  </si>
  <si>
    <t>Барвники, фарби і лаки; замазки; чорнило, туш</t>
  </si>
  <si>
    <t>Добрива</t>
  </si>
  <si>
    <t>Фармацевтична продукція</t>
  </si>
  <si>
    <t>Органічні хімічні сполуки</t>
  </si>
  <si>
    <t>Продукти неорганічної хімії</t>
  </si>
  <si>
    <t>Палива мінеральні; нафта і продукти її перегонки; бітумінозні речовини; воски мінеральні</t>
  </si>
  <si>
    <t>Руди, шлак і зола</t>
  </si>
  <si>
    <t>Сіль, сірка, землі та каміння, штукатурні матеріали, вапно та цемент</t>
  </si>
  <si>
    <t>Тютюн і промислові замінники тютюну</t>
  </si>
  <si>
    <t>Залишки харчової промисловості; корми для тварин</t>
  </si>
  <si>
    <t>Алкогольні і безалкогольні напої та оцет</t>
  </si>
  <si>
    <t>Різні харчові продукти</t>
  </si>
  <si>
    <t>Продукти переробки овочів, плодів, горіхів</t>
  </si>
  <si>
    <t>Готові продукти із зерна зернових культур, борошна, крохмалю або молока; борошняні кондитерські вироби</t>
  </si>
  <si>
    <t>Какао та продукти з нього</t>
  </si>
  <si>
    <t>Цукор і кондитерські вироби з цукру</t>
  </si>
  <si>
    <t>Готові харчові продукти з м'яса, риби або ракоподібних, молюсків</t>
  </si>
  <si>
    <t>Жири та олії; готові харчові жири; воски</t>
  </si>
  <si>
    <t>Рослинні матеріали</t>
  </si>
  <si>
    <t>Шелак; камеді, смоли та інші рослинні соки і екстракти</t>
  </si>
  <si>
    <t>Насіння і плоди олійних рослин; солома і фураж</t>
  </si>
  <si>
    <t>Борошно та крупи; солод; крохмалі; інулін</t>
  </si>
  <si>
    <t>Зернові культури</t>
  </si>
  <si>
    <t>Кава, чай, мате і прянощі</t>
  </si>
  <si>
    <t>09</t>
  </si>
  <si>
    <t>Їстівні плоди та горіхи</t>
  </si>
  <si>
    <t>08</t>
  </si>
  <si>
    <t>Овочі та деякі їстівні коренеплоди і бульби</t>
  </si>
  <si>
    <t>07</t>
  </si>
  <si>
    <t>Живі рослини, частини рослин</t>
  </si>
  <si>
    <t>06</t>
  </si>
  <si>
    <t>Інші продукти тваринного походження</t>
  </si>
  <si>
    <t>05</t>
  </si>
  <si>
    <t>Молоко та молочні продукти; яйця птиці; натуральний мед</t>
  </si>
  <si>
    <t>04</t>
  </si>
  <si>
    <t>Риба і ракоподібні, молюски та інші водяні безхребетні</t>
  </si>
  <si>
    <t>03</t>
  </si>
  <si>
    <t>М'ясо та їстівні субпродукти</t>
  </si>
  <si>
    <t>02</t>
  </si>
  <si>
    <t>Живі тварини</t>
  </si>
  <si>
    <t>01</t>
  </si>
  <si>
    <t xml:space="preserve"> Найменування товарної групи за УКТЗЕД</t>
  </si>
  <si>
    <t>Код</t>
  </si>
  <si>
    <t>Зброя, боєприпаси</t>
  </si>
  <si>
    <t>січень 2025 р.</t>
  </si>
  <si>
    <t xml:space="preserve"> Оподаткований імпорт за товарними групами за кодами УКТЗЕД за січень 2026 року</t>
  </si>
  <si>
    <t>січень 2026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</si>
</sst>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₴_-;\-* #,##0.00_₴_-;_-* &quot;-&quot;??_₴_-;_-@_-"/>
    <numFmt numFmtId="165" formatCode="_-* #,##0_₴_-;\-* #,##0_₴_-;_-* &quot;-&quot;??_₴_-;_-@_-"/>
    <numFmt numFmtId="166" formatCode="#,##0_ ;\-#,##0\ "/>
    <numFmt numFmtId="167" formatCode="#,##0.0_ ;\-#,##0.0\ 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i/>
      <sz val="10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4"/>
      <color theme="1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5" fillId="0" borderId="0" xfId="0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center" vertical="center"/>
    </xf>
    <xf numFmtId="9" fontId="3" fillId="0" borderId="1" xfId="2" applyFont="1" applyBorder="1" applyAlignment="1">
      <alignment horizontal="right" vertical="center" wrapText="1"/>
    </xf>
    <xf numFmtId="166" fontId="3" fillId="3" borderId="1" xfId="1" applyNumberFormat="1" applyFont="1" applyFill="1" applyBorder="1" applyAlignment="1">
      <alignment horizontal="right" vertical="center" wrapText="1"/>
    </xf>
    <xf numFmtId="165" fontId="3" fillId="3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9" fontId="4" fillId="0" borderId="3" xfId="2" applyFont="1" applyBorder="1" applyAlignment="1">
      <alignment horizontal="right" vertical="center" wrapText="1"/>
    </xf>
    <xf numFmtId="167" fontId="4" fillId="0" borderId="4" xfId="0" applyNumberFormat="1" applyFont="1" applyBorder="1" applyAlignment="1">
      <alignment horizontal="right" vertical="center" wrapText="1"/>
    </xf>
    <xf numFmtId="165" fontId="4" fillId="3" borderId="5" xfId="1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9" fontId="4" fillId="0" borderId="7" xfId="2" applyFont="1" applyBorder="1" applyAlignment="1">
      <alignment horizontal="right" vertical="center" wrapText="1"/>
    </xf>
    <xf numFmtId="165" fontId="4" fillId="3" borderId="8" xfId="1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3" borderId="8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165" fontId="4" fillId="3" borderId="4" xfId="1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4"/>
  <sheetViews>
    <sheetView tabSelected="1" workbookViewId="0">
      <selection activeCell="A2" sqref="A2"/>
    </sheetView>
  </sheetViews>
  <sheetFormatPr defaultColWidth="8.85546875" defaultRowHeight="16.5" x14ac:dyDescent="0.3"/>
  <cols>
    <col min="1" max="1" width="9.140625" style="2" customWidth="1"/>
    <col min="2" max="2" width="49.140625" style="2" customWidth="1"/>
    <col min="3" max="3" width="13.7109375" style="2" customWidth="1"/>
    <col min="4" max="4" width="14.42578125" style="2" customWidth="1"/>
    <col min="5" max="6" width="10.7109375" style="2" customWidth="1"/>
    <col min="7" max="16384" width="8.85546875" style="2"/>
  </cols>
  <sheetData>
    <row r="1" spans="1:6" ht="57.75" customHeight="1" x14ac:dyDescent="0.3">
      <c r="A1" s="26" t="s">
        <v>114</v>
      </c>
      <c r="B1" s="28"/>
      <c r="C1" s="28"/>
      <c r="D1" s="28"/>
      <c r="E1" s="28"/>
      <c r="F1" s="28"/>
    </row>
    <row r="2" spans="1:6" ht="18" x14ac:dyDescent="0.3">
      <c r="A2" s="25"/>
      <c r="F2" s="1" t="s">
        <v>0</v>
      </c>
    </row>
    <row r="3" spans="1:6" ht="24" customHeight="1" x14ac:dyDescent="0.3">
      <c r="A3" s="27" t="s">
        <v>111</v>
      </c>
      <c r="B3" s="27" t="s">
        <v>110</v>
      </c>
      <c r="C3" s="27" t="s">
        <v>113</v>
      </c>
      <c r="D3" s="27" t="s">
        <v>115</v>
      </c>
      <c r="E3" s="27" t="s">
        <v>1</v>
      </c>
      <c r="F3" s="27"/>
    </row>
    <row r="4" spans="1:6" x14ac:dyDescent="0.3">
      <c r="A4" s="27"/>
      <c r="B4" s="27"/>
      <c r="C4" s="27"/>
      <c r="D4" s="27"/>
      <c r="E4" s="27"/>
      <c r="F4" s="27"/>
    </row>
    <row r="5" spans="1:6" x14ac:dyDescent="0.3">
      <c r="A5" s="27"/>
      <c r="B5" s="27"/>
      <c r="C5" s="27"/>
      <c r="D5" s="27"/>
      <c r="E5" s="24" t="s">
        <v>2</v>
      </c>
      <c r="F5" s="24" t="s">
        <v>3</v>
      </c>
    </row>
    <row r="6" spans="1:6" x14ac:dyDescent="0.3">
      <c r="A6" s="23" t="s">
        <v>109</v>
      </c>
      <c r="B6" s="22" t="s">
        <v>108</v>
      </c>
      <c r="C6" s="21">
        <v>8235.92173</v>
      </c>
      <c r="D6" s="21">
        <v>10168.491880000001</v>
      </c>
      <c r="E6" s="10">
        <v>1932.5701500000014</v>
      </c>
      <c r="F6" s="14">
        <f t="shared" ref="F6:F37" si="0">E6/C6</f>
        <v>0.23465134970387844</v>
      </c>
    </row>
    <row r="7" spans="1:6" x14ac:dyDescent="0.3">
      <c r="A7" s="20" t="s">
        <v>107</v>
      </c>
      <c r="B7" s="18" t="s">
        <v>106</v>
      </c>
      <c r="C7" s="15">
        <v>7683.2069099999999</v>
      </c>
      <c r="D7" s="15">
        <v>13747.82473</v>
      </c>
      <c r="E7" s="10">
        <v>6064.6178200000004</v>
      </c>
      <c r="F7" s="14">
        <f t="shared" si="0"/>
        <v>0.78933417920929072</v>
      </c>
    </row>
    <row r="8" spans="1:6" x14ac:dyDescent="0.3">
      <c r="A8" s="20" t="s">
        <v>105</v>
      </c>
      <c r="B8" s="18" t="s">
        <v>104</v>
      </c>
      <c r="C8" s="15">
        <v>72991.668209999902</v>
      </c>
      <c r="D8" s="15">
        <v>85337.080900000088</v>
      </c>
      <c r="E8" s="10">
        <v>12345.412690000187</v>
      </c>
      <c r="F8" s="14">
        <f t="shared" si="0"/>
        <v>0.16913454634961828</v>
      </c>
    </row>
    <row r="9" spans="1:6" x14ac:dyDescent="0.3">
      <c r="A9" s="20" t="s">
        <v>103</v>
      </c>
      <c r="B9" s="18" t="s">
        <v>102</v>
      </c>
      <c r="C9" s="15">
        <v>26486.604699999898</v>
      </c>
      <c r="D9" s="15">
        <v>27904.62672</v>
      </c>
      <c r="E9" s="10">
        <v>1418.0220200001022</v>
      </c>
      <c r="F9" s="14">
        <f t="shared" si="0"/>
        <v>5.3537327115396847E-2</v>
      </c>
    </row>
    <row r="10" spans="1:6" ht="16.5" customHeight="1" x14ac:dyDescent="0.3">
      <c r="A10" s="20" t="s">
        <v>101</v>
      </c>
      <c r="B10" s="18" t="s">
        <v>100</v>
      </c>
      <c r="C10" s="15">
        <v>1444.8305500000001</v>
      </c>
      <c r="D10" s="15">
        <v>1444.2486000000001</v>
      </c>
      <c r="E10" s="10">
        <v>-0.58195000000000618</v>
      </c>
      <c r="F10" s="14">
        <f t="shared" si="0"/>
        <v>-4.0278079668235565E-4</v>
      </c>
    </row>
    <row r="11" spans="1:6" ht="16.5" customHeight="1" x14ac:dyDescent="0.3">
      <c r="A11" s="20" t="s">
        <v>99</v>
      </c>
      <c r="B11" s="18" t="s">
        <v>98</v>
      </c>
      <c r="C11" s="15">
        <v>4243.1559099999895</v>
      </c>
      <c r="D11" s="15">
        <v>4382.6144299999905</v>
      </c>
      <c r="E11" s="10">
        <v>139.45852000000104</v>
      </c>
      <c r="F11" s="14">
        <f t="shared" si="0"/>
        <v>3.2866697090091462E-2</v>
      </c>
    </row>
    <row r="12" spans="1:6" ht="16.5" customHeight="1" x14ac:dyDescent="0.3">
      <c r="A12" s="20" t="s">
        <v>97</v>
      </c>
      <c r="B12" s="18" t="s">
        <v>96</v>
      </c>
      <c r="C12" s="15">
        <v>45873.920550000104</v>
      </c>
      <c r="D12" s="15">
        <v>29376.358909999999</v>
      </c>
      <c r="E12" s="10">
        <v>-16497.561640000105</v>
      </c>
      <c r="F12" s="14">
        <f t="shared" si="0"/>
        <v>-0.35962833440448261</v>
      </c>
    </row>
    <row r="13" spans="1:6" ht="16.5" customHeight="1" x14ac:dyDescent="0.3">
      <c r="A13" s="20" t="s">
        <v>95</v>
      </c>
      <c r="B13" s="18" t="s">
        <v>94</v>
      </c>
      <c r="C13" s="15">
        <v>101186.95812000001</v>
      </c>
      <c r="D13" s="15">
        <v>104634.78988</v>
      </c>
      <c r="E13" s="10">
        <v>3447.8317599999864</v>
      </c>
      <c r="F13" s="14">
        <f t="shared" si="0"/>
        <v>3.4073874974195006E-2</v>
      </c>
    </row>
    <row r="14" spans="1:6" ht="16.5" customHeight="1" x14ac:dyDescent="0.3">
      <c r="A14" s="20" t="s">
        <v>93</v>
      </c>
      <c r="B14" s="18" t="s">
        <v>92</v>
      </c>
      <c r="C14" s="15">
        <v>31747.174070000001</v>
      </c>
      <c r="D14" s="15">
        <v>32864.788679999998</v>
      </c>
      <c r="E14" s="10">
        <v>1117.6146099999969</v>
      </c>
      <c r="F14" s="14">
        <f t="shared" si="0"/>
        <v>3.5203593476879083E-2</v>
      </c>
    </row>
    <row r="15" spans="1:6" ht="16.5" customHeight="1" x14ac:dyDescent="0.3">
      <c r="A15" s="19">
        <v>10</v>
      </c>
      <c r="B15" s="18" t="s">
        <v>91</v>
      </c>
      <c r="C15" s="15">
        <v>13987.4313</v>
      </c>
      <c r="D15" s="15">
        <v>12528.189789999999</v>
      </c>
      <c r="E15" s="10">
        <v>-1459.2415100000017</v>
      </c>
      <c r="F15" s="14">
        <f t="shared" si="0"/>
        <v>-0.10432519586351796</v>
      </c>
    </row>
    <row r="16" spans="1:6" ht="16.5" customHeight="1" x14ac:dyDescent="0.3">
      <c r="A16" s="19">
        <v>11</v>
      </c>
      <c r="B16" s="18" t="s">
        <v>90</v>
      </c>
      <c r="C16" s="15">
        <v>2118.8742000000002</v>
      </c>
      <c r="D16" s="15">
        <v>1454.48471</v>
      </c>
      <c r="E16" s="10">
        <v>-664.38949000000025</v>
      </c>
      <c r="F16" s="14">
        <f t="shared" si="0"/>
        <v>-0.3135577798814107</v>
      </c>
    </row>
    <row r="17" spans="1:6" ht="16.5" customHeight="1" x14ac:dyDescent="0.3">
      <c r="A17" s="19">
        <v>12</v>
      </c>
      <c r="B17" s="18" t="s">
        <v>89</v>
      </c>
      <c r="C17" s="15">
        <v>39255.415710000001</v>
      </c>
      <c r="D17" s="15">
        <v>45113.814829999996</v>
      </c>
      <c r="E17" s="10">
        <v>5858.3991199999946</v>
      </c>
      <c r="F17" s="14">
        <f t="shared" si="0"/>
        <v>0.14923798446764672</v>
      </c>
    </row>
    <row r="18" spans="1:6" ht="16.5" customHeight="1" x14ac:dyDescent="0.3">
      <c r="A18" s="19">
        <v>13</v>
      </c>
      <c r="B18" s="18" t="s">
        <v>88</v>
      </c>
      <c r="C18" s="15">
        <v>3052.05168</v>
      </c>
      <c r="D18" s="15">
        <v>3364.0093500000003</v>
      </c>
      <c r="E18" s="10">
        <v>311.95767000000023</v>
      </c>
      <c r="F18" s="14">
        <f t="shared" si="0"/>
        <v>0.10221244680889553</v>
      </c>
    </row>
    <row r="19" spans="1:6" ht="16.5" customHeight="1" x14ac:dyDescent="0.3">
      <c r="A19" s="19">
        <v>14</v>
      </c>
      <c r="B19" s="18" t="s">
        <v>87</v>
      </c>
      <c r="C19" s="15">
        <v>69.857550000000003</v>
      </c>
      <c r="D19" s="15">
        <v>148.87982</v>
      </c>
      <c r="E19" s="10">
        <v>79.022269999999992</v>
      </c>
      <c r="F19" s="14">
        <f t="shared" si="0"/>
        <v>1.1311915462251394</v>
      </c>
    </row>
    <row r="20" spans="1:6" ht="16.5" customHeight="1" x14ac:dyDescent="0.3">
      <c r="A20" s="19">
        <v>15</v>
      </c>
      <c r="B20" s="18" t="s">
        <v>86</v>
      </c>
      <c r="C20" s="15">
        <v>12989.713760000001</v>
      </c>
      <c r="D20" s="15">
        <v>17028.721690000002</v>
      </c>
      <c r="E20" s="10">
        <v>4039.0079300000016</v>
      </c>
      <c r="F20" s="14">
        <f t="shared" si="0"/>
        <v>0.31093894789564641</v>
      </c>
    </row>
    <row r="21" spans="1:6" ht="16.5" customHeight="1" x14ac:dyDescent="0.3">
      <c r="A21" s="19">
        <v>16</v>
      </c>
      <c r="B21" s="18" t="s">
        <v>85</v>
      </c>
      <c r="C21" s="15">
        <v>13730.353349999999</v>
      </c>
      <c r="D21" s="15">
        <v>14111.438550000001</v>
      </c>
      <c r="E21" s="10">
        <v>381.08520000000135</v>
      </c>
      <c r="F21" s="14">
        <f t="shared" si="0"/>
        <v>2.7754944849980964E-2</v>
      </c>
    </row>
    <row r="22" spans="1:6" ht="16.5" customHeight="1" x14ac:dyDescent="0.3">
      <c r="A22" s="19">
        <v>17</v>
      </c>
      <c r="B22" s="18" t="s">
        <v>84</v>
      </c>
      <c r="C22" s="15">
        <v>9266.894400000001</v>
      </c>
      <c r="D22" s="15">
        <v>6845.6974</v>
      </c>
      <c r="E22" s="10">
        <v>-2421.197000000001</v>
      </c>
      <c r="F22" s="14">
        <f t="shared" si="0"/>
        <v>-0.26127383085319295</v>
      </c>
    </row>
    <row r="23" spans="1:6" ht="16.5" customHeight="1" x14ac:dyDescent="0.3">
      <c r="A23" s="19">
        <v>18</v>
      </c>
      <c r="B23" s="18" t="s">
        <v>83</v>
      </c>
      <c r="C23" s="15">
        <v>43544.810979999995</v>
      </c>
      <c r="D23" s="15">
        <v>41062.811399999904</v>
      </c>
      <c r="E23" s="10">
        <v>-2481.9995800000906</v>
      </c>
      <c r="F23" s="14">
        <f t="shared" si="0"/>
        <v>-5.6998745066089866E-2</v>
      </c>
    </row>
    <row r="24" spans="1:6" ht="25.5" customHeight="1" x14ac:dyDescent="0.3">
      <c r="A24" s="19">
        <v>19</v>
      </c>
      <c r="B24" s="18" t="s">
        <v>82</v>
      </c>
      <c r="C24" s="15">
        <v>19599.69413</v>
      </c>
      <c r="D24" s="15">
        <v>22522.636109999999</v>
      </c>
      <c r="E24" s="10">
        <v>2922.9419799999996</v>
      </c>
      <c r="F24" s="14">
        <f t="shared" si="0"/>
        <v>0.14913202015362265</v>
      </c>
    </row>
    <row r="25" spans="1:6" ht="16.5" customHeight="1" x14ac:dyDescent="0.3">
      <c r="A25" s="19">
        <v>20</v>
      </c>
      <c r="B25" s="18" t="s">
        <v>81</v>
      </c>
      <c r="C25" s="15">
        <v>19304.734329999999</v>
      </c>
      <c r="D25" s="15">
        <v>20750.076590000001</v>
      </c>
      <c r="E25" s="10">
        <v>1445.3422600000013</v>
      </c>
      <c r="F25" s="14">
        <f t="shared" si="0"/>
        <v>7.4869834274481892E-2</v>
      </c>
    </row>
    <row r="26" spans="1:6" ht="16.5" customHeight="1" x14ac:dyDescent="0.3">
      <c r="A26" s="19">
        <v>21</v>
      </c>
      <c r="B26" s="18" t="s">
        <v>80</v>
      </c>
      <c r="C26" s="15">
        <v>38481.035629999897</v>
      </c>
      <c r="D26" s="15">
        <v>34963.109100000001</v>
      </c>
      <c r="E26" s="10">
        <v>-3517.9265299998951</v>
      </c>
      <c r="F26" s="14">
        <f t="shared" si="0"/>
        <v>-9.1419746698743004E-2</v>
      </c>
    </row>
    <row r="27" spans="1:6" ht="16.5" customHeight="1" x14ac:dyDescent="0.3">
      <c r="A27" s="19">
        <v>22</v>
      </c>
      <c r="B27" s="18" t="s">
        <v>79</v>
      </c>
      <c r="C27" s="15">
        <v>40668.263480000103</v>
      </c>
      <c r="D27" s="15">
        <v>50728.833469999998</v>
      </c>
      <c r="E27" s="10">
        <v>10060.569989999894</v>
      </c>
      <c r="F27" s="14">
        <f t="shared" si="0"/>
        <v>0.2473813516760433</v>
      </c>
    </row>
    <row r="28" spans="1:6" ht="16.5" customHeight="1" x14ac:dyDescent="0.3">
      <c r="A28" s="19">
        <v>23</v>
      </c>
      <c r="B28" s="18" t="s">
        <v>78</v>
      </c>
      <c r="C28" s="15">
        <v>31855.811719999998</v>
      </c>
      <c r="D28" s="15">
        <v>39961.882740000001</v>
      </c>
      <c r="E28" s="10">
        <v>8106.071020000003</v>
      </c>
      <c r="F28" s="14">
        <f t="shared" si="0"/>
        <v>0.25446129237732712</v>
      </c>
    </row>
    <row r="29" spans="1:6" ht="16.5" customHeight="1" x14ac:dyDescent="0.3">
      <c r="A29" s="19">
        <v>24</v>
      </c>
      <c r="B29" s="18" t="s">
        <v>77</v>
      </c>
      <c r="C29" s="15">
        <v>18833.019049999999</v>
      </c>
      <c r="D29" s="15">
        <v>12289.5826</v>
      </c>
      <c r="E29" s="10">
        <v>-6543.4364499999992</v>
      </c>
      <c r="F29" s="14">
        <f t="shared" si="0"/>
        <v>-0.34744490156505203</v>
      </c>
    </row>
    <row r="30" spans="1:6" ht="25.5" customHeight="1" x14ac:dyDescent="0.3">
      <c r="A30" s="19">
        <v>25</v>
      </c>
      <c r="B30" s="18" t="s">
        <v>76</v>
      </c>
      <c r="C30" s="15">
        <v>13724.045470000001</v>
      </c>
      <c r="D30" s="15">
        <v>11536.663460000002</v>
      </c>
      <c r="E30" s="10">
        <v>-2187.3820099999994</v>
      </c>
      <c r="F30" s="14">
        <f t="shared" si="0"/>
        <v>-0.15938318003838553</v>
      </c>
    </row>
    <row r="31" spans="1:6" ht="16.5" customHeight="1" x14ac:dyDescent="0.3">
      <c r="A31" s="19">
        <v>26</v>
      </c>
      <c r="B31" s="18" t="s">
        <v>75</v>
      </c>
      <c r="C31" s="15">
        <v>785.81488999999999</v>
      </c>
      <c r="D31" s="15">
        <v>178.11510000000001</v>
      </c>
      <c r="E31" s="10">
        <v>-607.69979000000001</v>
      </c>
      <c r="F31" s="14">
        <f t="shared" si="0"/>
        <v>-0.77333707687824549</v>
      </c>
    </row>
    <row r="32" spans="1:6" ht="25.5" customHeight="1" x14ac:dyDescent="0.3">
      <c r="A32" s="19">
        <v>27</v>
      </c>
      <c r="B32" s="18" t="s">
        <v>74</v>
      </c>
      <c r="C32" s="15">
        <v>570619.51275999995</v>
      </c>
      <c r="D32" s="15">
        <v>778239.88491000002</v>
      </c>
      <c r="E32" s="10">
        <v>207620.37215000007</v>
      </c>
      <c r="F32" s="14">
        <f t="shared" si="0"/>
        <v>0.36385081040389217</v>
      </c>
    </row>
    <row r="33" spans="1:6" ht="16.5" customHeight="1" x14ac:dyDescent="0.3">
      <c r="A33" s="19">
        <v>28</v>
      </c>
      <c r="B33" s="18" t="s">
        <v>73</v>
      </c>
      <c r="C33" s="15">
        <v>24276.614269999998</v>
      </c>
      <c r="D33" s="15">
        <v>31347.172519999898</v>
      </c>
      <c r="E33" s="10">
        <v>7070.5582499999</v>
      </c>
      <c r="F33" s="14">
        <f t="shared" si="0"/>
        <v>0.29124976701291472</v>
      </c>
    </row>
    <row r="34" spans="1:6" ht="16.5" customHeight="1" x14ac:dyDescent="0.3">
      <c r="A34" s="19">
        <v>29</v>
      </c>
      <c r="B34" s="18" t="s">
        <v>72</v>
      </c>
      <c r="C34" s="15">
        <v>51612.298479999998</v>
      </c>
      <c r="D34" s="15">
        <v>53872.550150000105</v>
      </c>
      <c r="E34" s="10">
        <v>2260.251670000107</v>
      </c>
      <c r="F34" s="14">
        <f t="shared" si="0"/>
        <v>4.3792889225345487E-2</v>
      </c>
    </row>
    <row r="35" spans="1:6" ht="16.5" customHeight="1" x14ac:dyDescent="0.3">
      <c r="A35" s="19">
        <v>30</v>
      </c>
      <c r="B35" s="18" t="s">
        <v>71</v>
      </c>
      <c r="C35" s="15">
        <v>178622.58672999998</v>
      </c>
      <c r="D35" s="15">
        <v>198090.59792</v>
      </c>
      <c r="E35" s="10">
        <v>19468.011190000019</v>
      </c>
      <c r="F35" s="14">
        <f t="shared" si="0"/>
        <v>0.10898963869237446</v>
      </c>
    </row>
    <row r="36" spans="1:6" ht="16.5" customHeight="1" x14ac:dyDescent="0.3">
      <c r="A36" s="19">
        <v>31</v>
      </c>
      <c r="B36" s="18" t="s">
        <v>70</v>
      </c>
      <c r="C36" s="15">
        <v>141928.59109999999</v>
      </c>
      <c r="D36" s="15">
        <v>131506.0802</v>
      </c>
      <c r="E36" s="10">
        <v>-10422.510899999994</v>
      </c>
      <c r="F36" s="14">
        <f t="shared" si="0"/>
        <v>-7.3434892992466222E-2</v>
      </c>
    </row>
    <row r="37" spans="1:6" ht="16.5" customHeight="1" x14ac:dyDescent="0.3">
      <c r="A37" s="19">
        <v>32</v>
      </c>
      <c r="B37" s="18" t="s">
        <v>69</v>
      </c>
      <c r="C37" s="15">
        <v>20390.735479999999</v>
      </c>
      <c r="D37" s="15">
        <v>19315.6607</v>
      </c>
      <c r="E37" s="10">
        <v>-1075.074779999999</v>
      </c>
      <c r="F37" s="14">
        <f t="shared" si="0"/>
        <v>-5.2723688218822354E-2</v>
      </c>
    </row>
    <row r="38" spans="1:6" ht="16.5" customHeight="1" x14ac:dyDescent="0.3">
      <c r="A38" s="19">
        <v>33</v>
      </c>
      <c r="B38" s="18" t="s">
        <v>68</v>
      </c>
      <c r="C38" s="15">
        <v>55343.999630000006</v>
      </c>
      <c r="D38" s="15">
        <v>59112.535090000005</v>
      </c>
      <c r="E38" s="10">
        <v>3768.5354599999991</v>
      </c>
      <c r="F38" s="14">
        <f t="shared" ref="F38:F69" si="1">E38/C38</f>
        <v>6.8092936636209619E-2</v>
      </c>
    </row>
    <row r="39" spans="1:6" ht="16.5" customHeight="1" x14ac:dyDescent="0.3">
      <c r="A39" s="19">
        <v>34</v>
      </c>
      <c r="B39" s="18" t="s">
        <v>67</v>
      </c>
      <c r="C39" s="15">
        <v>32152.500120000001</v>
      </c>
      <c r="D39" s="15">
        <v>31208.95838</v>
      </c>
      <c r="E39" s="10">
        <v>-943.54174000000057</v>
      </c>
      <c r="F39" s="14">
        <f t="shared" si="1"/>
        <v>-2.9345828053137429E-2</v>
      </c>
    </row>
    <row r="40" spans="1:6" ht="16.5" customHeight="1" x14ac:dyDescent="0.3">
      <c r="A40" s="19">
        <v>35</v>
      </c>
      <c r="B40" s="18" t="s">
        <v>66</v>
      </c>
      <c r="C40" s="15">
        <v>8334.1507799999908</v>
      </c>
      <c r="D40" s="15">
        <v>8286.9086399999997</v>
      </c>
      <c r="E40" s="10">
        <v>-47.242139999991196</v>
      </c>
      <c r="F40" s="14">
        <f t="shared" si="1"/>
        <v>-5.6685007563531562E-3</v>
      </c>
    </row>
    <row r="41" spans="1:6" ht="16.5" customHeight="1" x14ac:dyDescent="0.3">
      <c r="A41" s="19">
        <v>36</v>
      </c>
      <c r="B41" s="18" t="s">
        <v>65</v>
      </c>
      <c r="C41" s="15">
        <v>247.87854999999999</v>
      </c>
      <c r="D41" s="15">
        <v>476.05462</v>
      </c>
      <c r="E41" s="10">
        <v>228.17607000000001</v>
      </c>
      <c r="F41" s="14">
        <f t="shared" si="1"/>
        <v>0.92051559120383764</v>
      </c>
    </row>
    <row r="42" spans="1:6" ht="16.5" customHeight="1" x14ac:dyDescent="0.3">
      <c r="A42" s="19">
        <v>37</v>
      </c>
      <c r="B42" s="18" t="s">
        <v>64</v>
      </c>
      <c r="C42" s="15">
        <v>1461.2633899999998</v>
      </c>
      <c r="D42" s="15">
        <v>2160.7812300000001</v>
      </c>
      <c r="E42" s="10">
        <v>699.51784000000021</v>
      </c>
      <c r="F42" s="14">
        <f t="shared" si="1"/>
        <v>0.47870756551288146</v>
      </c>
    </row>
    <row r="43" spans="1:6" ht="16.5" customHeight="1" x14ac:dyDescent="0.3">
      <c r="A43" s="19">
        <v>38</v>
      </c>
      <c r="B43" s="18" t="s">
        <v>63</v>
      </c>
      <c r="C43" s="15">
        <v>113035.34217</v>
      </c>
      <c r="D43" s="15">
        <v>88082.819589999999</v>
      </c>
      <c r="E43" s="10">
        <v>-24952.522580000004</v>
      </c>
      <c r="F43" s="14">
        <f t="shared" si="1"/>
        <v>-0.22074974163808472</v>
      </c>
    </row>
    <row r="44" spans="1:6" ht="16.5" customHeight="1" x14ac:dyDescent="0.3">
      <c r="A44" s="19">
        <v>39</v>
      </c>
      <c r="B44" s="18" t="s">
        <v>62</v>
      </c>
      <c r="C44" s="15">
        <v>179761.51630000002</v>
      </c>
      <c r="D44" s="15">
        <v>163604.83659000098</v>
      </c>
      <c r="E44" s="10">
        <v>-16156.679709999036</v>
      </c>
      <c r="F44" s="14">
        <f t="shared" si="1"/>
        <v>-8.987841247976297E-2</v>
      </c>
    </row>
    <row r="45" spans="1:6" ht="16.5" customHeight="1" x14ac:dyDescent="0.3">
      <c r="A45" s="19">
        <v>40</v>
      </c>
      <c r="B45" s="18" t="s">
        <v>61</v>
      </c>
      <c r="C45" s="15">
        <v>65905.890090000306</v>
      </c>
      <c r="D45" s="15">
        <v>52272.154969999501</v>
      </c>
      <c r="E45" s="10">
        <v>-13633.735120000805</v>
      </c>
      <c r="F45" s="14">
        <f t="shared" si="1"/>
        <v>-0.20686671709285373</v>
      </c>
    </row>
    <row r="46" spans="1:6" ht="16.5" customHeight="1" x14ac:dyDescent="0.3">
      <c r="A46" s="19">
        <v>41</v>
      </c>
      <c r="B46" s="18" t="s">
        <v>60</v>
      </c>
      <c r="C46" s="15">
        <v>560.56322999999998</v>
      </c>
      <c r="D46" s="15">
        <v>414.80771999999996</v>
      </c>
      <c r="E46" s="10">
        <v>-145.75551000000002</v>
      </c>
      <c r="F46" s="14">
        <f t="shared" si="1"/>
        <v>-0.26001618051187558</v>
      </c>
    </row>
    <row r="47" spans="1:6" ht="16.5" customHeight="1" x14ac:dyDescent="0.3">
      <c r="A47" s="19">
        <v>42</v>
      </c>
      <c r="B47" s="18" t="s">
        <v>59</v>
      </c>
      <c r="C47" s="15">
        <v>11318.340479999901</v>
      </c>
      <c r="D47" s="15">
        <v>9119.8436899999997</v>
      </c>
      <c r="E47" s="10">
        <v>-2198.496789999901</v>
      </c>
      <c r="F47" s="14">
        <f t="shared" si="1"/>
        <v>-0.1942419733603844</v>
      </c>
    </row>
    <row r="48" spans="1:6" ht="16.5" customHeight="1" x14ac:dyDescent="0.3">
      <c r="A48" s="19">
        <v>43</v>
      </c>
      <c r="B48" s="18" t="s">
        <v>58</v>
      </c>
      <c r="C48" s="15">
        <v>81.661609999999996</v>
      </c>
      <c r="D48" s="15">
        <v>124.06613</v>
      </c>
      <c r="E48" s="10">
        <v>42.404520000000005</v>
      </c>
      <c r="F48" s="14">
        <f t="shared" si="1"/>
        <v>0.51927117283139546</v>
      </c>
    </row>
    <row r="49" spans="1:6" ht="16.5" customHeight="1" x14ac:dyDescent="0.3">
      <c r="A49" s="19">
        <v>44</v>
      </c>
      <c r="B49" s="18" t="s">
        <v>57</v>
      </c>
      <c r="C49" s="15">
        <v>14708.5609</v>
      </c>
      <c r="D49" s="15">
        <v>16346.43684</v>
      </c>
      <c r="E49" s="10">
        <v>1637.8759399999999</v>
      </c>
      <c r="F49" s="14">
        <f t="shared" si="1"/>
        <v>0.1113552815353948</v>
      </c>
    </row>
    <row r="50" spans="1:6" ht="16.5" customHeight="1" x14ac:dyDescent="0.3">
      <c r="A50" s="19">
        <v>45</v>
      </c>
      <c r="B50" s="18" t="s">
        <v>56</v>
      </c>
      <c r="C50" s="15">
        <v>237.82921999999999</v>
      </c>
      <c r="D50" s="15">
        <v>220.0968</v>
      </c>
      <c r="E50" s="10">
        <v>-17.732419999999991</v>
      </c>
      <c r="F50" s="14">
        <f t="shared" si="1"/>
        <v>-7.4559467503614529E-2</v>
      </c>
    </row>
    <row r="51" spans="1:6" ht="16.5" customHeight="1" x14ac:dyDescent="0.3">
      <c r="A51" s="19">
        <v>46</v>
      </c>
      <c r="B51" s="18" t="s">
        <v>55</v>
      </c>
      <c r="C51" s="15">
        <v>277.86723000000001</v>
      </c>
      <c r="D51" s="15">
        <v>365.22868999999901</v>
      </c>
      <c r="E51" s="10">
        <v>87.361459999998999</v>
      </c>
      <c r="F51" s="14">
        <f t="shared" si="1"/>
        <v>0.31440001039344939</v>
      </c>
    </row>
    <row r="52" spans="1:6" ht="16.5" customHeight="1" x14ac:dyDescent="0.3">
      <c r="A52" s="19">
        <v>47</v>
      </c>
      <c r="B52" s="18" t="s">
        <v>54</v>
      </c>
      <c r="C52" s="15">
        <v>3717.8254999999999</v>
      </c>
      <c r="D52" s="15">
        <v>4672.1161700000002</v>
      </c>
      <c r="E52" s="10">
        <v>954.29067000000032</v>
      </c>
      <c r="F52" s="14">
        <f t="shared" si="1"/>
        <v>0.25667979037746669</v>
      </c>
    </row>
    <row r="53" spans="1:6" ht="16.5" customHeight="1" x14ac:dyDescent="0.3">
      <c r="A53" s="19">
        <v>48</v>
      </c>
      <c r="B53" s="18" t="s">
        <v>53</v>
      </c>
      <c r="C53" s="15">
        <v>52468.494829999996</v>
      </c>
      <c r="D53" s="15">
        <v>55600.130749999997</v>
      </c>
      <c r="E53" s="10">
        <v>3131.6359200000006</v>
      </c>
      <c r="F53" s="14">
        <f t="shared" si="1"/>
        <v>5.96860254929482E-2</v>
      </c>
    </row>
    <row r="54" spans="1:6" ht="16.5" customHeight="1" x14ac:dyDescent="0.3">
      <c r="A54" s="19">
        <v>49</v>
      </c>
      <c r="B54" s="18" t="s">
        <v>52</v>
      </c>
      <c r="C54" s="15">
        <v>800.55868000000009</v>
      </c>
      <c r="D54" s="15">
        <v>1020.1725600000001</v>
      </c>
      <c r="E54" s="10">
        <v>219.61387999999999</v>
      </c>
      <c r="F54" s="14">
        <f t="shared" si="1"/>
        <v>0.27432577459531132</v>
      </c>
    </row>
    <row r="55" spans="1:6" ht="16.5" customHeight="1" x14ac:dyDescent="0.3">
      <c r="A55" s="19">
        <v>50</v>
      </c>
      <c r="B55" s="18" t="s">
        <v>51</v>
      </c>
      <c r="C55" s="15">
        <v>12.671530000000001</v>
      </c>
      <c r="D55" s="15">
        <v>15.24732</v>
      </c>
      <c r="E55" s="10">
        <v>2.5757899999999996</v>
      </c>
      <c r="F55" s="14">
        <f t="shared" si="1"/>
        <v>0.20327379566634807</v>
      </c>
    </row>
    <row r="56" spans="1:6" ht="16.5" customHeight="1" x14ac:dyDescent="0.3">
      <c r="A56" s="19">
        <v>51</v>
      </c>
      <c r="B56" s="18" t="s">
        <v>50</v>
      </c>
      <c r="C56" s="15">
        <v>216.28064000000001</v>
      </c>
      <c r="D56" s="15">
        <v>391.68642999999997</v>
      </c>
      <c r="E56" s="10">
        <v>175.40578999999997</v>
      </c>
      <c r="F56" s="14">
        <f t="shared" si="1"/>
        <v>0.81101013017161394</v>
      </c>
    </row>
    <row r="57" spans="1:6" ht="16.5" customHeight="1" x14ac:dyDescent="0.3">
      <c r="A57" s="19">
        <v>52</v>
      </c>
      <c r="B57" s="18" t="s">
        <v>49</v>
      </c>
      <c r="C57" s="15">
        <v>5203.0845300000001</v>
      </c>
      <c r="D57" s="15">
        <v>5093.9379800000006</v>
      </c>
      <c r="E57" s="10">
        <v>-109.14654999999948</v>
      </c>
      <c r="F57" s="14">
        <f t="shared" si="1"/>
        <v>-2.0977277876359904E-2</v>
      </c>
    </row>
    <row r="58" spans="1:6" ht="16.5" customHeight="1" x14ac:dyDescent="0.3">
      <c r="A58" s="19">
        <v>53</v>
      </c>
      <c r="B58" s="18" t="s">
        <v>48</v>
      </c>
      <c r="C58" s="15">
        <v>395.39904999999999</v>
      </c>
      <c r="D58" s="15">
        <v>940.26188999999999</v>
      </c>
      <c r="E58" s="10">
        <v>544.86284000000001</v>
      </c>
      <c r="F58" s="14">
        <f t="shared" si="1"/>
        <v>1.3780074585409348</v>
      </c>
    </row>
    <row r="59" spans="1:6" ht="16.5" customHeight="1" x14ac:dyDescent="0.3">
      <c r="A59" s="19">
        <v>54</v>
      </c>
      <c r="B59" s="18" t="s">
        <v>47</v>
      </c>
      <c r="C59" s="15">
        <v>10915.973249999999</v>
      </c>
      <c r="D59" s="15">
        <v>10932.90712</v>
      </c>
      <c r="E59" s="10">
        <v>16.933870000000752</v>
      </c>
      <c r="F59" s="14">
        <f t="shared" si="1"/>
        <v>1.5512927351668579E-3</v>
      </c>
    </row>
    <row r="60" spans="1:6" ht="16.5" customHeight="1" x14ac:dyDescent="0.3">
      <c r="A60" s="19">
        <v>55</v>
      </c>
      <c r="B60" s="18" t="s">
        <v>46</v>
      </c>
      <c r="C60" s="15">
        <v>10224.127369999998</v>
      </c>
      <c r="D60" s="15">
        <v>6319.3111200000003</v>
      </c>
      <c r="E60" s="10">
        <v>-3904.816249999998</v>
      </c>
      <c r="F60" s="14">
        <f t="shared" si="1"/>
        <v>-0.38192171406800446</v>
      </c>
    </row>
    <row r="61" spans="1:6" ht="16.5" customHeight="1" x14ac:dyDescent="0.3">
      <c r="A61" s="19">
        <v>56</v>
      </c>
      <c r="B61" s="18" t="s">
        <v>45</v>
      </c>
      <c r="C61" s="15">
        <v>7739.1679299999905</v>
      </c>
      <c r="D61" s="15">
        <v>8298.2333199999903</v>
      </c>
      <c r="E61" s="10">
        <v>559.06538999999975</v>
      </c>
      <c r="F61" s="14">
        <f t="shared" si="1"/>
        <v>7.2238436361207164E-2</v>
      </c>
    </row>
    <row r="62" spans="1:6" ht="16.5" customHeight="1" x14ac:dyDescent="0.3">
      <c r="A62" s="19">
        <v>57</v>
      </c>
      <c r="B62" s="18" t="s">
        <v>44</v>
      </c>
      <c r="C62" s="15">
        <v>3269.57969000001</v>
      </c>
      <c r="D62" s="15">
        <v>2164.7867799999999</v>
      </c>
      <c r="E62" s="10">
        <v>-1104.7929100000101</v>
      </c>
      <c r="F62" s="14">
        <f t="shared" si="1"/>
        <v>-0.33790059113072318</v>
      </c>
    </row>
    <row r="63" spans="1:6" ht="16.5" customHeight="1" x14ac:dyDescent="0.3">
      <c r="A63" s="19">
        <v>58</v>
      </c>
      <c r="B63" s="18" t="s">
        <v>43</v>
      </c>
      <c r="C63" s="15">
        <v>3866.7367000000004</v>
      </c>
      <c r="D63" s="15">
        <v>2844.8696</v>
      </c>
      <c r="E63" s="10">
        <v>-1021.8671000000004</v>
      </c>
      <c r="F63" s="14">
        <f t="shared" si="1"/>
        <v>-0.264271187639955</v>
      </c>
    </row>
    <row r="64" spans="1:6" ht="16.5" customHeight="1" x14ac:dyDescent="0.3">
      <c r="A64" s="19">
        <v>59</v>
      </c>
      <c r="B64" s="18" t="s">
        <v>42</v>
      </c>
      <c r="C64" s="15">
        <v>8964.9167499999912</v>
      </c>
      <c r="D64" s="15">
        <v>6615.8715499999998</v>
      </c>
      <c r="E64" s="10">
        <v>-2349.0451999999914</v>
      </c>
      <c r="F64" s="14">
        <f t="shared" si="1"/>
        <v>-0.26202643766881534</v>
      </c>
    </row>
    <row r="65" spans="1:6" ht="16.5" customHeight="1" x14ac:dyDescent="0.3">
      <c r="A65" s="19">
        <v>60</v>
      </c>
      <c r="B65" s="18" t="s">
        <v>41</v>
      </c>
      <c r="C65" s="15">
        <v>16778.770579999997</v>
      </c>
      <c r="D65" s="15">
        <v>12399.476470000001</v>
      </c>
      <c r="E65" s="10">
        <v>-4379.2941099999953</v>
      </c>
      <c r="F65" s="14">
        <f t="shared" si="1"/>
        <v>-0.26100208529104257</v>
      </c>
    </row>
    <row r="66" spans="1:6" ht="16.5" customHeight="1" x14ac:dyDescent="0.3">
      <c r="A66" s="19">
        <v>61</v>
      </c>
      <c r="B66" s="18" t="s">
        <v>40</v>
      </c>
      <c r="C66" s="15">
        <v>38779.088040000199</v>
      </c>
      <c r="D66" s="15">
        <v>36616.880729999699</v>
      </c>
      <c r="E66" s="10">
        <v>-2162.2073100005</v>
      </c>
      <c r="F66" s="14">
        <f t="shared" si="1"/>
        <v>-5.5757043790462715E-2</v>
      </c>
    </row>
    <row r="67" spans="1:6" ht="16.5" customHeight="1" x14ac:dyDescent="0.3">
      <c r="A67" s="19">
        <v>62</v>
      </c>
      <c r="B67" s="18" t="s">
        <v>39</v>
      </c>
      <c r="C67" s="15">
        <v>25241.2010999999</v>
      </c>
      <c r="D67" s="15">
        <v>25463.065230000102</v>
      </c>
      <c r="E67" s="10">
        <v>221.86413000020184</v>
      </c>
      <c r="F67" s="14">
        <f t="shared" si="1"/>
        <v>8.789761197227762E-3</v>
      </c>
    </row>
    <row r="68" spans="1:6" ht="16.5" customHeight="1" x14ac:dyDescent="0.3">
      <c r="A68" s="19">
        <v>63</v>
      </c>
      <c r="B68" s="18" t="s">
        <v>38</v>
      </c>
      <c r="C68" s="15">
        <v>23721.019820000001</v>
      </c>
      <c r="D68" s="15">
        <v>23143.343129999899</v>
      </c>
      <c r="E68" s="10">
        <v>-577.6766900001021</v>
      </c>
      <c r="F68" s="14">
        <f t="shared" si="1"/>
        <v>-2.4352944956988871E-2</v>
      </c>
    </row>
    <row r="69" spans="1:6" ht="16.5" customHeight="1" x14ac:dyDescent="0.3">
      <c r="A69" s="19">
        <v>64</v>
      </c>
      <c r="B69" s="18" t="s">
        <v>37</v>
      </c>
      <c r="C69" s="15">
        <v>34694.576340000007</v>
      </c>
      <c r="D69" s="15">
        <v>33975.202240000101</v>
      </c>
      <c r="E69" s="10">
        <v>-719.37409999990632</v>
      </c>
      <c r="F69" s="14">
        <f t="shared" si="1"/>
        <v>-2.0734482904479996E-2</v>
      </c>
    </row>
    <row r="70" spans="1:6" ht="16.5" customHeight="1" x14ac:dyDescent="0.3">
      <c r="A70" s="19">
        <v>65</v>
      </c>
      <c r="B70" s="18" t="s">
        <v>36</v>
      </c>
      <c r="C70" s="15">
        <v>1236.56654</v>
      </c>
      <c r="D70" s="15">
        <v>1123.35979</v>
      </c>
      <c r="E70" s="10">
        <v>-113.20675000000006</v>
      </c>
      <c r="F70" s="14">
        <f t="shared" ref="F70:F102" si="2">E70/C70</f>
        <v>-9.1549258643210618E-2</v>
      </c>
    </row>
    <row r="71" spans="1:6" ht="16.5" customHeight="1" x14ac:dyDescent="0.3">
      <c r="A71" s="19">
        <v>66</v>
      </c>
      <c r="B71" s="18" t="s">
        <v>35</v>
      </c>
      <c r="C71" s="15">
        <v>483.04939000000002</v>
      </c>
      <c r="D71" s="15">
        <v>278.02848999999998</v>
      </c>
      <c r="E71" s="10">
        <v>-205.02090000000004</v>
      </c>
      <c r="F71" s="14">
        <f t="shared" si="2"/>
        <v>-0.42443051216771027</v>
      </c>
    </row>
    <row r="72" spans="1:6" ht="16.5" customHeight="1" x14ac:dyDescent="0.3">
      <c r="A72" s="19">
        <v>67</v>
      </c>
      <c r="B72" s="18" t="s">
        <v>34</v>
      </c>
      <c r="C72" s="15">
        <v>1135.0082399999999</v>
      </c>
      <c r="D72" s="15">
        <v>771.00572999999997</v>
      </c>
      <c r="E72" s="10">
        <v>-364.00250999999992</v>
      </c>
      <c r="F72" s="14">
        <f t="shared" si="2"/>
        <v>-0.32070472898064595</v>
      </c>
    </row>
    <row r="73" spans="1:6" ht="16.5" customHeight="1" x14ac:dyDescent="0.3">
      <c r="A73" s="19">
        <v>68</v>
      </c>
      <c r="B73" s="18" t="s">
        <v>33</v>
      </c>
      <c r="C73" s="15">
        <v>9658.0967500000006</v>
      </c>
      <c r="D73" s="15">
        <v>13612.986279999999</v>
      </c>
      <c r="E73" s="10">
        <v>3954.8895299999986</v>
      </c>
      <c r="F73" s="14">
        <f t="shared" si="2"/>
        <v>0.40948953322506304</v>
      </c>
    </row>
    <row r="74" spans="1:6" ht="16.5" customHeight="1" x14ac:dyDescent="0.3">
      <c r="A74" s="19">
        <v>69</v>
      </c>
      <c r="B74" s="18" t="s">
        <v>32</v>
      </c>
      <c r="C74" s="15">
        <v>10910.179749999999</v>
      </c>
      <c r="D74" s="15">
        <v>10996.769849999999</v>
      </c>
      <c r="E74" s="10">
        <v>86.590099999999438</v>
      </c>
      <c r="F74" s="14">
        <f t="shared" si="2"/>
        <v>7.9366336746192877E-3</v>
      </c>
    </row>
    <row r="75" spans="1:6" ht="16.5" customHeight="1" x14ac:dyDescent="0.3">
      <c r="A75" s="19">
        <v>70</v>
      </c>
      <c r="B75" s="18" t="s">
        <v>31</v>
      </c>
      <c r="C75" s="15">
        <v>20827.118629999899</v>
      </c>
      <c r="D75" s="15">
        <v>20265.261200000001</v>
      </c>
      <c r="E75" s="10">
        <v>-561.85742999989816</v>
      </c>
      <c r="F75" s="14">
        <f t="shared" si="2"/>
        <v>-2.6977204095365585E-2</v>
      </c>
    </row>
    <row r="76" spans="1:6" ht="16.5" customHeight="1" x14ac:dyDescent="0.3">
      <c r="A76" s="19">
        <v>71</v>
      </c>
      <c r="B76" s="18" t="s">
        <v>30</v>
      </c>
      <c r="C76" s="15">
        <v>2209.0897400000003</v>
      </c>
      <c r="D76" s="15">
        <v>6341.2396400000098</v>
      </c>
      <c r="E76" s="10">
        <v>4132.1499000000094</v>
      </c>
      <c r="F76" s="14">
        <f t="shared" si="2"/>
        <v>1.8705215207780599</v>
      </c>
    </row>
    <row r="77" spans="1:6" ht="16.5" customHeight="1" x14ac:dyDescent="0.3">
      <c r="A77" s="19">
        <v>72</v>
      </c>
      <c r="B77" s="18" t="s">
        <v>29</v>
      </c>
      <c r="C77" s="15">
        <v>110758.51418000001</v>
      </c>
      <c r="D77" s="15">
        <v>118666.62552</v>
      </c>
      <c r="E77" s="10">
        <v>7908.1113399999886</v>
      </c>
      <c r="F77" s="14">
        <f t="shared" si="2"/>
        <v>7.139957951357187E-2</v>
      </c>
    </row>
    <row r="78" spans="1:6" ht="16.5" customHeight="1" x14ac:dyDescent="0.3">
      <c r="A78" s="19">
        <v>73</v>
      </c>
      <c r="B78" s="18" t="s">
        <v>28</v>
      </c>
      <c r="C78" s="15">
        <v>67078.463489999602</v>
      </c>
      <c r="D78" s="15">
        <v>71567.539079999595</v>
      </c>
      <c r="E78" s="10">
        <v>4489.0755899999931</v>
      </c>
      <c r="F78" s="14">
        <f t="shared" si="2"/>
        <v>6.6922755180121973E-2</v>
      </c>
    </row>
    <row r="79" spans="1:6" ht="16.5" customHeight="1" x14ac:dyDescent="0.3">
      <c r="A79" s="19">
        <v>74</v>
      </c>
      <c r="B79" s="18" t="s">
        <v>27</v>
      </c>
      <c r="C79" s="15">
        <v>9516.9801700000098</v>
      </c>
      <c r="D79" s="15">
        <v>6085.75017999999</v>
      </c>
      <c r="E79" s="10">
        <v>-3431.2299900000198</v>
      </c>
      <c r="F79" s="14">
        <f t="shared" si="2"/>
        <v>-0.36053768408766329</v>
      </c>
    </row>
    <row r="80" spans="1:6" ht="16.5" customHeight="1" x14ac:dyDescent="0.3">
      <c r="A80" s="19">
        <v>75</v>
      </c>
      <c r="B80" s="18" t="s">
        <v>26</v>
      </c>
      <c r="C80" s="15">
        <v>1215.54027</v>
      </c>
      <c r="D80" s="15">
        <v>2466.2995799999999</v>
      </c>
      <c r="E80" s="10">
        <v>1250.7593099999999</v>
      </c>
      <c r="F80" s="14">
        <f t="shared" si="2"/>
        <v>1.0289739804342311</v>
      </c>
    </row>
    <row r="81" spans="1:6" ht="16.5" customHeight="1" x14ac:dyDescent="0.3">
      <c r="A81" s="19">
        <v>76</v>
      </c>
      <c r="B81" s="18" t="s">
        <v>25</v>
      </c>
      <c r="C81" s="15">
        <v>36012.078119999998</v>
      </c>
      <c r="D81" s="15">
        <v>38786.530119999996</v>
      </c>
      <c r="E81" s="10">
        <v>2774.4519999999975</v>
      </c>
      <c r="F81" s="14">
        <f t="shared" si="2"/>
        <v>7.7042263175008285E-2</v>
      </c>
    </row>
    <row r="82" spans="1:6" ht="16.5" customHeight="1" x14ac:dyDescent="0.3">
      <c r="A82" s="19">
        <v>78</v>
      </c>
      <c r="B82" s="18" t="s">
        <v>24</v>
      </c>
      <c r="C82" s="15">
        <v>578.52072999999996</v>
      </c>
      <c r="D82" s="15">
        <v>110.84452999999999</v>
      </c>
      <c r="E82" s="10">
        <v>-467.67619999999999</v>
      </c>
      <c r="F82" s="14">
        <f t="shared" si="2"/>
        <v>-0.80840007237078615</v>
      </c>
    </row>
    <row r="83" spans="1:6" ht="16.5" customHeight="1" x14ac:dyDescent="0.3">
      <c r="A83" s="19">
        <v>79</v>
      </c>
      <c r="B83" s="18" t="s">
        <v>23</v>
      </c>
      <c r="C83" s="15">
        <v>2544.7336800000003</v>
      </c>
      <c r="D83" s="15">
        <v>1840.35988</v>
      </c>
      <c r="E83" s="10">
        <v>-704.3738000000003</v>
      </c>
      <c r="F83" s="14">
        <f t="shared" si="2"/>
        <v>-0.27679666659656121</v>
      </c>
    </row>
    <row r="84" spans="1:6" ht="16.5" customHeight="1" x14ac:dyDescent="0.3">
      <c r="A84" s="19">
        <v>80</v>
      </c>
      <c r="B84" s="18" t="s">
        <v>22</v>
      </c>
      <c r="C84" s="15">
        <v>198.97779</v>
      </c>
      <c r="D84" s="15">
        <v>150.62687</v>
      </c>
      <c r="E84" s="10">
        <v>-48.350920000000002</v>
      </c>
      <c r="F84" s="14">
        <f t="shared" si="2"/>
        <v>-0.24299656760686708</v>
      </c>
    </row>
    <row r="85" spans="1:6" ht="16.5" customHeight="1" x14ac:dyDescent="0.3">
      <c r="A85" s="19">
        <v>81</v>
      </c>
      <c r="B85" s="18" t="s">
        <v>21</v>
      </c>
      <c r="C85" s="15">
        <v>552.01290000000006</v>
      </c>
      <c r="D85" s="15">
        <v>1400.06648</v>
      </c>
      <c r="E85" s="10">
        <v>848.0535799999999</v>
      </c>
      <c r="F85" s="14">
        <f t="shared" si="2"/>
        <v>1.5362930467748124</v>
      </c>
    </row>
    <row r="86" spans="1:6" ht="16.5" customHeight="1" x14ac:dyDescent="0.3">
      <c r="A86" s="19">
        <v>82</v>
      </c>
      <c r="B86" s="18" t="s">
        <v>20</v>
      </c>
      <c r="C86" s="15">
        <v>19038.1858399999</v>
      </c>
      <c r="D86" s="15">
        <v>19974.23864</v>
      </c>
      <c r="E86" s="10">
        <v>936.05280000009952</v>
      </c>
      <c r="F86" s="14">
        <f t="shared" si="2"/>
        <v>4.9167121692520702E-2</v>
      </c>
    </row>
    <row r="87" spans="1:6" ht="16.5" customHeight="1" x14ac:dyDescent="0.3">
      <c r="A87" s="19">
        <v>83</v>
      </c>
      <c r="B87" s="18" t="s">
        <v>19</v>
      </c>
      <c r="C87" s="15">
        <v>22666.160070000002</v>
      </c>
      <c r="D87" s="15">
        <v>22881.438489999997</v>
      </c>
      <c r="E87" s="10">
        <v>215.27841999999509</v>
      </c>
      <c r="F87" s="14">
        <f t="shared" si="2"/>
        <v>9.4977896271423914E-3</v>
      </c>
    </row>
    <row r="88" spans="1:6" ht="16.5" customHeight="1" x14ac:dyDescent="0.3">
      <c r="A88" s="19">
        <v>84</v>
      </c>
      <c r="B88" s="18" t="s">
        <v>18</v>
      </c>
      <c r="C88" s="15">
        <v>374090.84158000501</v>
      </c>
      <c r="D88" s="15">
        <v>424487.96179000003</v>
      </c>
      <c r="E88" s="10">
        <v>50397.120209995017</v>
      </c>
      <c r="F88" s="14">
        <f t="shared" si="2"/>
        <v>0.13471893617373368</v>
      </c>
    </row>
    <row r="89" spans="1:6" ht="16.5" customHeight="1" x14ac:dyDescent="0.3">
      <c r="A89" s="19">
        <v>85</v>
      </c>
      <c r="B89" s="18" t="s">
        <v>17</v>
      </c>
      <c r="C89" s="15">
        <v>364994.98485999799</v>
      </c>
      <c r="D89" s="15">
        <v>445604.15213</v>
      </c>
      <c r="E89" s="10">
        <v>80609.167270002014</v>
      </c>
      <c r="F89" s="14">
        <f t="shared" si="2"/>
        <v>0.2208500681205838</v>
      </c>
    </row>
    <row r="90" spans="1:6" ht="16.5" customHeight="1" x14ac:dyDescent="0.3">
      <c r="A90" s="19">
        <v>86</v>
      </c>
      <c r="B90" s="18" t="s">
        <v>16</v>
      </c>
      <c r="C90" s="15">
        <v>1676.05476</v>
      </c>
      <c r="D90" s="15">
        <v>1805.9361000000001</v>
      </c>
      <c r="E90" s="10">
        <v>129.88134000000014</v>
      </c>
      <c r="F90" s="14">
        <f t="shared" si="2"/>
        <v>7.7492301027205182E-2</v>
      </c>
    </row>
    <row r="91" spans="1:6" ht="16.5" customHeight="1" x14ac:dyDescent="0.3">
      <c r="A91" s="19">
        <v>87</v>
      </c>
      <c r="B91" s="18" t="s">
        <v>15</v>
      </c>
      <c r="C91" s="15">
        <v>527959.12078999798</v>
      </c>
      <c r="D91" s="15">
        <v>433476.22298000799</v>
      </c>
      <c r="E91" s="10">
        <v>-94482.897809989983</v>
      </c>
      <c r="F91" s="14">
        <f t="shared" si="2"/>
        <v>-0.17895873769282164</v>
      </c>
    </row>
    <row r="92" spans="1:6" ht="16.5" customHeight="1" x14ac:dyDescent="0.3">
      <c r="A92" s="19">
        <v>88</v>
      </c>
      <c r="B92" s="18" t="s">
        <v>14</v>
      </c>
      <c r="C92" s="15">
        <v>354.30390999999997</v>
      </c>
      <c r="D92" s="15">
        <v>1685.33053</v>
      </c>
      <c r="E92" s="10">
        <v>1331.0266200000001</v>
      </c>
      <c r="F92" s="14">
        <f t="shared" si="2"/>
        <v>3.7567370340338613</v>
      </c>
    </row>
    <row r="93" spans="1:6" ht="16.5" customHeight="1" x14ac:dyDescent="0.3">
      <c r="A93" s="19">
        <v>89</v>
      </c>
      <c r="B93" s="18" t="s">
        <v>13</v>
      </c>
      <c r="C93" s="15">
        <v>15485.1772</v>
      </c>
      <c r="D93" s="15">
        <v>330.22636999999997</v>
      </c>
      <c r="E93" s="10">
        <v>-15154.95083</v>
      </c>
      <c r="F93" s="14">
        <f t="shared" si="2"/>
        <v>-0.97867467929265928</v>
      </c>
    </row>
    <row r="94" spans="1:6" ht="16.5" customHeight="1" x14ac:dyDescent="0.3">
      <c r="A94" s="19">
        <v>90</v>
      </c>
      <c r="B94" s="18" t="s">
        <v>12</v>
      </c>
      <c r="C94" s="15">
        <v>74134.689040000201</v>
      </c>
      <c r="D94" s="15">
        <v>76019.639270000102</v>
      </c>
      <c r="E94" s="10">
        <v>1884.9502299999003</v>
      </c>
      <c r="F94" s="14">
        <f t="shared" si="2"/>
        <v>2.5426021939376507E-2</v>
      </c>
    </row>
    <row r="95" spans="1:6" x14ac:dyDescent="0.3">
      <c r="A95" s="19">
        <v>91</v>
      </c>
      <c r="B95" s="18" t="s">
        <v>11</v>
      </c>
      <c r="C95" s="15">
        <v>1493.1409699999999</v>
      </c>
      <c r="D95" s="15">
        <v>1897.6456000000001</v>
      </c>
      <c r="E95" s="10">
        <v>404.50463000000013</v>
      </c>
      <c r="F95" s="14">
        <f t="shared" si="2"/>
        <v>0.27090853317085001</v>
      </c>
    </row>
    <row r="96" spans="1:6" x14ac:dyDescent="0.3">
      <c r="A96" s="19">
        <v>92</v>
      </c>
      <c r="B96" s="18" t="s">
        <v>10</v>
      </c>
      <c r="C96" s="15">
        <v>611.42495999999994</v>
      </c>
      <c r="D96" s="15">
        <v>745.49183999999991</v>
      </c>
      <c r="E96" s="10">
        <v>134.06687999999997</v>
      </c>
      <c r="F96" s="14">
        <f t="shared" si="2"/>
        <v>0.21926955680710186</v>
      </c>
    </row>
    <row r="97" spans="1:6" x14ac:dyDescent="0.3">
      <c r="A97" s="19">
        <v>93</v>
      </c>
      <c r="B97" s="18" t="s">
        <v>112</v>
      </c>
      <c r="C97" s="15">
        <v>4178.8268100000005</v>
      </c>
      <c r="D97" s="15">
        <v>2405.8417200000004</v>
      </c>
      <c r="E97" s="10">
        <v>-1772.9850900000001</v>
      </c>
      <c r="F97" s="14">
        <f t="shared" ref="F97" si="3">E97/C97</f>
        <v>-0.42427819352484719</v>
      </c>
    </row>
    <row r="98" spans="1:6" ht="25.5" x14ac:dyDescent="0.3">
      <c r="A98" s="19">
        <v>94</v>
      </c>
      <c r="B98" s="18" t="s">
        <v>9</v>
      </c>
      <c r="C98" s="15">
        <v>26103.721559999904</v>
      </c>
      <c r="D98" s="15">
        <v>27997.59273</v>
      </c>
      <c r="E98" s="10">
        <v>1893.8711700000968</v>
      </c>
      <c r="F98" s="14">
        <f t="shared" si="2"/>
        <v>7.2551768744812783E-2</v>
      </c>
    </row>
    <row r="99" spans="1:6" x14ac:dyDescent="0.3">
      <c r="A99" s="19">
        <v>95</v>
      </c>
      <c r="B99" s="18" t="s">
        <v>8</v>
      </c>
      <c r="C99" s="15">
        <v>23018.54664</v>
      </c>
      <c r="D99" s="15">
        <v>18795.451359999999</v>
      </c>
      <c r="E99" s="10">
        <v>-4223.0952800000014</v>
      </c>
      <c r="F99" s="14">
        <f t="shared" si="2"/>
        <v>-0.18346489663519439</v>
      </c>
    </row>
    <row r="100" spans="1:6" x14ac:dyDescent="0.3">
      <c r="A100" s="19">
        <v>96</v>
      </c>
      <c r="B100" s="18" t="s">
        <v>7</v>
      </c>
      <c r="C100" s="15">
        <v>21889.334499999899</v>
      </c>
      <c r="D100" s="15">
        <v>24131.786800000002</v>
      </c>
      <c r="E100" s="10">
        <v>2242.4523000001027</v>
      </c>
      <c r="F100" s="14">
        <f t="shared" si="2"/>
        <v>0.10244497382961154</v>
      </c>
    </row>
    <row r="101" spans="1:6" x14ac:dyDescent="0.3">
      <c r="A101" s="17">
        <v>97</v>
      </c>
      <c r="B101" s="16" t="s">
        <v>6</v>
      </c>
      <c r="C101" s="15">
        <v>27.13879</v>
      </c>
      <c r="D101" s="15">
        <v>0.32154000000000005</v>
      </c>
      <c r="E101" s="10">
        <v>-26.817250000000001</v>
      </c>
      <c r="F101" s="14">
        <f t="shared" si="2"/>
        <v>-0.98815201414654086</v>
      </c>
    </row>
    <row r="102" spans="1:6" x14ac:dyDescent="0.3">
      <c r="A102" s="13">
        <v>99</v>
      </c>
      <c r="B102" s="12" t="s">
        <v>4</v>
      </c>
      <c r="C102" s="11">
        <v>21772.756069999999</v>
      </c>
      <c r="D102" s="11">
        <v>92306.908459999991</v>
      </c>
      <c r="E102" s="10">
        <v>70534.152389999988</v>
      </c>
      <c r="F102" s="9">
        <f t="shared" si="2"/>
        <v>3.2395601256556947</v>
      </c>
    </row>
    <row r="103" spans="1:6" x14ac:dyDescent="0.3">
      <c r="A103" s="8"/>
      <c r="B103" s="7" t="s">
        <v>5</v>
      </c>
      <c r="C103" s="6">
        <f>SUM(C6:C102)</f>
        <v>4113457.7759500006</v>
      </c>
      <c r="D103" s="6">
        <f>SUM(D6:D102)</f>
        <v>4414134.2267800057</v>
      </c>
      <c r="E103" s="5">
        <f t="shared" ref="E103" si="4">D103-C103</f>
        <v>300676.45083000511</v>
      </c>
      <c r="F103" s="4">
        <f t="shared" ref="F103" si="5">E103/C103</f>
        <v>7.3095791231396326E-2</v>
      </c>
    </row>
    <row r="104" spans="1:6" ht="18" x14ac:dyDescent="0.3">
      <c r="A104" s="3"/>
    </row>
  </sheetData>
  <mergeCells count="6">
    <mergeCell ref="A1:F1"/>
    <mergeCell ref="A3:A5"/>
    <mergeCell ref="B3:B5"/>
    <mergeCell ref="C3:C5"/>
    <mergeCell ref="D3:D5"/>
    <mergeCell ref="E3:F4"/>
  </mergeCells>
  <pageMargins left="0.70866141732283472" right="0.70866141732283472" top="0.74803149606299213" bottom="0.74803149606299213" header="0.31496062992125984" footer="0.31496062992125984"/>
  <pageSetup paperSize="9" scale="77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 знаки</vt:lpstr>
      <vt:lpstr>'2 знаки'!Область_печати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зз</dc:creator>
  <cp:lastModifiedBy>Лисенко Дмитро Васильович</cp:lastModifiedBy>
  <dcterms:created xsi:type="dcterms:W3CDTF">2020-02-05T12:06:01Z</dcterms:created>
  <dcterms:modified xsi:type="dcterms:W3CDTF">2026-02-06T11:07:47Z</dcterms:modified>
</cp:coreProperties>
</file>