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1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<sst xmlns="http://schemas.openxmlformats.org/spreadsheetml/2006/main" count="20" uniqueCount="20">
  <si>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</si>
  <si>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</si>
  <si>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</si>
  <si>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</si>
  <si>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</si>
  <si>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</si>
  <si>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</si>
  <si>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</si>
  <si>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</si>
  <si>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</si>
  <si>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</si>
  <si>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</si>
  <si>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</si>
  <si>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</si>
  <si>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</si>
  <si>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</si>
  <si>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</si>
  <si>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Оподаткований імпорт за галузевою структурою за січень 2026 року</t>
  </si>
  <si>
    <t>січень 2025</t>
  </si>
  <si>
    <t>січень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</si>
</sst>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3" fontId="0" fillId="0" borderId="0" xfId="0" applyNumberForma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2" sqref="A2"/>
    </sheetView>
  </sheetViews>
  <sheetFormatPr defaultRowHeight="15" x14ac:dyDescent="0.25"/>
  <cols>
    <col min="1" max="1" width="47" customWidth="1"/>
    <col min="2" max="2" width="19.7109375" customWidth="1"/>
    <col min="3" max="3" width="19" customWidth="1"/>
    <col min="4" max="4" width="12.7109375" customWidth="1"/>
    <col min="5" max="5" width="9.28515625" customWidth="1"/>
    <col min="6" max="6" width="13.28515625" customWidth="1"/>
  </cols>
  <sheetData>
    <row r="1" spans="1:6" s="1" customFormat="1" ht="33.75" customHeight="1" x14ac:dyDescent="0.25">
      <c r="A1" s="20" t="s">
        <v>17</v>
      </c>
      <c r="B1" s="20"/>
      <c r="C1" s="20"/>
      <c r="D1" s="20"/>
      <c r="E1" s="20"/>
    </row>
    <row r="2" spans="1:6" x14ac:dyDescent="0.25">
      <c r="E2" s="19" t="s">
        <v>0</v>
      </c>
    </row>
    <row r="3" spans="1:6" x14ac:dyDescent="0.25">
      <c r="A3" s="21" t="s">
        <v>1</v>
      </c>
      <c r="B3" s="22" t="s">
        <v>18</v>
      </c>
      <c r="C3" s="23" t="s">
        <v>19</v>
      </c>
      <c r="D3" s="21" t="s">
        <v>2</v>
      </c>
      <c r="E3" s="21"/>
    </row>
    <row r="4" spans="1:6" x14ac:dyDescent="0.25">
      <c r="A4" s="21"/>
      <c r="B4" s="22"/>
      <c r="C4" s="23"/>
      <c r="D4" s="2" t="s">
        <v>3</v>
      </c>
      <c r="E4" s="2" t="s">
        <v>4</v>
      </c>
    </row>
    <row r="5" spans="1:6" x14ac:dyDescent="0.25">
      <c r="A5" s="3" t="s">
        <v>5</v>
      </c>
      <c r="B5" s="4">
        <v>606651.40202000202</v>
      </c>
      <c r="C5" s="5">
        <v>632734.99288000201</v>
      </c>
      <c r="D5" s="14">
        <f>C5-B5</f>
        <v>26083.590859999997</v>
      </c>
      <c r="E5" s="15">
        <f>D5/B5</f>
        <v>4.299601183339883E-2</v>
      </c>
      <c r="F5" s="18"/>
    </row>
    <row r="6" spans="1:6" x14ac:dyDescent="0.25">
      <c r="A6" s="6" t="s">
        <v>6</v>
      </c>
      <c r="B6" s="7">
        <v>14509.860359999999</v>
      </c>
      <c r="C6" s="8">
        <v>11714.778560000001</v>
      </c>
      <c r="D6" s="16">
        <f t="shared" ref="D6:D16" si="0">C6-B6</f>
        <v>-2795.0817999999981</v>
      </c>
      <c r="E6" s="17">
        <f t="shared" ref="E6:E16" si="1">D6/B6</f>
        <v>-0.19263326666501415</v>
      </c>
      <c r="F6" s="18"/>
    </row>
    <row r="7" spans="1:6" x14ac:dyDescent="0.25">
      <c r="A7" s="6" t="s">
        <v>7</v>
      </c>
      <c r="B7" s="7">
        <v>570619.51275999995</v>
      </c>
      <c r="C7" s="8">
        <v>778239.88491000002</v>
      </c>
      <c r="D7" s="16">
        <f t="shared" si="0"/>
        <v>207620.37215000007</v>
      </c>
      <c r="E7" s="17">
        <f t="shared" si="1"/>
        <v>0.36385081040389217</v>
      </c>
      <c r="F7" s="18"/>
    </row>
    <row r="8" spans="1:6" x14ac:dyDescent="0.25">
      <c r="A8" s="6" t="s">
        <v>8</v>
      </c>
      <c r="B8" s="7">
        <v>873073.36708999507</v>
      </c>
      <c r="C8" s="8">
        <v>839337.11060000397</v>
      </c>
      <c r="D8" s="16">
        <f t="shared" si="0"/>
        <v>-33736.256489991094</v>
      </c>
      <c r="E8" s="17">
        <f t="shared" si="1"/>
        <v>-3.8640803581531782E-2</v>
      </c>
      <c r="F8" s="18"/>
    </row>
    <row r="9" spans="1:6" x14ac:dyDescent="0.25">
      <c r="A9" s="6" t="s">
        <v>9</v>
      </c>
      <c r="B9" s="7">
        <v>11960.5653199999</v>
      </c>
      <c r="C9" s="8">
        <v>9658.7175400000106</v>
      </c>
      <c r="D9" s="16">
        <f t="shared" si="0"/>
        <v>-2301.8477799998891</v>
      </c>
      <c r="E9" s="17">
        <f t="shared" si="1"/>
        <v>-0.19245309217540466</v>
      </c>
      <c r="F9" s="18"/>
    </row>
    <row r="10" spans="1:6" x14ac:dyDescent="0.25">
      <c r="A10" s="6" t="s">
        <v>10</v>
      </c>
      <c r="B10" s="7">
        <v>72211.136359999902</v>
      </c>
      <c r="C10" s="8">
        <v>78224.181810000489</v>
      </c>
      <c r="D10" s="16">
        <f t="shared" si="0"/>
        <v>6013.0454500005872</v>
      </c>
      <c r="E10" s="17">
        <f t="shared" si="1"/>
        <v>8.3270334093944659E-2</v>
      </c>
      <c r="F10" s="18"/>
    </row>
    <row r="11" spans="1:6" x14ac:dyDescent="0.25">
      <c r="A11" s="6" t="s">
        <v>11</v>
      </c>
      <c r="B11" s="7">
        <v>192877.21749000001</v>
      </c>
      <c r="C11" s="8">
        <v>177387.474919998</v>
      </c>
      <c r="D11" s="16">
        <f t="shared" si="0"/>
        <v>-15489.74257000201</v>
      </c>
      <c r="E11" s="17">
        <f t="shared" si="1"/>
        <v>-8.0308824295461947E-2</v>
      </c>
      <c r="F11" s="18"/>
    </row>
    <row r="12" spans="1:6" x14ac:dyDescent="0.25">
      <c r="A12" s="6" t="s">
        <v>12</v>
      </c>
      <c r="B12" s="7">
        <v>41395.395129999801</v>
      </c>
      <c r="C12" s="8">
        <v>44875.017329999995</v>
      </c>
      <c r="D12" s="16">
        <f t="shared" si="0"/>
        <v>3479.6222000001944</v>
      </c>
      <c r="E12" s="17">
        <f t="shared" si="1"/>
        <v>8.4058195098093536E-2</v>
      </c>
      <c r="F12" s="18"/>
    </row>
    <row r="13" spans="1:6" x14ac:dyDescent="0.25">
      <c r="A13" s="6" t="s">
        <v>13</v>
      </c>
      <c r="B13" s="7">
        <v>270160.167239998</v>
      </c>
      <c r="C13" s="8">
        <v>283930.31936999998</v>
      </c>
      <c r="D13" s="16">
        <f t="shared" si="0"/>
        <v>13770.152130001981</v>
      </c>
      <c r="E13" s="17">
        <f t="shared" si="1"/>
        <v>5.0970327234692615E-2</v>
      </c>
      <c r="F13" s="18"/>
    </row>
    <row r="14" spans="1:6" x14ac:dyDescent="0.25">
      <c r="A14" s="6" t="s">
        <v>14</v>
      </c>
      <c r="B14" s="7">
        <v>1358695.1721400002</v>
      </c>
      <c r="C14" s="8">
        <v>1383409.4691700102</v>
      </c>
      <c r="D14" s="16">
        <f t="shared" si="0"/>
        <v>24714.297030010028</v>
      </c>
      <c r="E14" s="17">
        <f t="shared" si="1"/>
        <v>1.8189729040608869E-2</v>
      </c>
      <c r="F14" s="18"/>
    </row>
    <row r="15" spans="1:6" x14ac:dyDescent="0.25">
      <c r="A15" s="6" t="s">
        <v>15</v>
      </c>
      <c r="B15" s="7">
        <v>101303.98004000001</v>
      </c>
      <c r="C15" s="8">
        <v>174622.27969</v>
      </c>
      <c r="D15" s="16">
        <f t="shared" si="0"/>
        <v>73318.299649999986</v>
      </c>
      <c r="E15" s="17">
        <f t="shared" si="1"/>
        <v>0.72374549964424062</v>
      </c>
      <c r="F15" s="18"/>
    </row>
    <row r="16" spans="1:6" x14ac:dyDescent="0.25">
      <c r="A16" s="9" t="s">
        <v>16</v>
      </c>
      <c r="B16" s="10">
        <f>SUM(B5:B15)</f>
        <v>4113457.775949995</v>
      </c>
      <c r="C16" s="11">
        <f>SUM(C5:C15)</f>
        <v>4414134.226780015</v>
      </c>
      <c r="D16" s="12">
        <f t="shared" si="0"/>
        <v>300676.45083002001</v>
      </c>
      <c r="E16" s="13">
        <f t="shared" si="1"/>
        <v>7.3095791231400059E-2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2026-02-06T11:11:25Z</dcterms:modified>
</cp:coreProperties>
</file>