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<sst xmlns="http://schemas.openxmlformats.org/spreadsheetml/2006/main" count="20" uniqueCount="20">
  <si>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</si>
  <si>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</si>
  <si>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</si>
  <si>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</si>
  <si>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</si>
  <si>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</si>
  <si>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</si>
  <si>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</si>
  <si>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</si>
  <si>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</si>
  <si>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</si>
  <si>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</si>
  <si>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</si>
  <si>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</si>
  <si>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</si>
  <si>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</si>
  <si>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</si>
  <si>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січень-лютий 2025 р.</t>
  </si>
  <si>
    <t>січень-лютий 2026 р.</t>
  </si>
  <si>
    <t>Оподаткований імпорт за галузевою структурою за січень-лютий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</si>
</sst>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A2" sqref="A2"/>
    </sheetView>
  </sheetViews>
  <sheetFormatPr defaultRowHeight="16.5" x14ac:dyDescent="0.3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</cols>
  <sheetData>
    <row r="1" spans="1:5" s="1" customFormat="1" ht="33.75" customHeight="1" x14ac:dyDescent="0.25">
      <c r="A1" s="19" t="s">
        <v>19</v>
      </c>
      <c r="B1" s="19"/>
      <c r="C1" s="19"/>
      <c r="D1" s="19"/>
      <c r="E1" s="19"/>
    </row>
    <row r="2" spans="1:5" ht="15" x14ac:dyDescent="0.25">
      <c r="E2" s="18" t="s">
        <v>0</v>
      </c>
    </row>
    <row r="3" spans="1:5" ht="15" x14ac:dyDescent="0.25">
      <c r="A3" s="20" t="s">
        <v>1</v>
      </c>
      <c r="B3" s="21" t="s">
        <v>17</v>
      </c>
      <c r="C3" s="22" t="s">
        <v>18</v>
      </c>
      <c r="D3" s="20" t="s">
        <v>2</v>
      </c>
      <c r="E3" s="20"/>
    </row>
    <row r="4" spans="1:5" ht="15" x14ac:dyDescent="0.25">
      <c r="A4" s="20"/>
      <c r="B4" s="21"/>
      <c r="C4" s="22"/>
      <c r="D4" s="2" t="s">
        <v>3</v>
      </c>
      <c r="E4" s="2" t="s">
        <v>4</v>
      </c>
    </row>
    <row r="5" spans="1:5" ht="15" x14ac:dyDescent="0.25">
      <c r="A5" s="3" t="s">
        <v>5</v>
      </c>
      <c r="B5" s="4">
        <v>1303364.96547998</v>
      </c>
      <c r="C5" s="5">
        <v>1398325.8721099899</v>
      </c>
      <c r="D5" s="14">
        <f>C5-B5</f>
        <v>94960.906630009878</v>
      </c>
      <c r="E5" s="15">
        <f>D5/B5</f>
        <v>7.2858262378595828E-2</v>
      </c>
    </row>
    <row r="6" spans="1:5" ht="15" x14ac:dyDescent="0.25">
      <c r="A6" s="6" t="s">
        <v>6</v>
      </c>
      <c r="B6" s="7">
        <v>29271.879079999999</v>
      </c>
      <c r="C6" s="8">
        <v>25190.058719999997</v>
      </c>
      <c r="D6" s="16">
        <f t="shared" ref="D6:D16" si="0">C6-B6</f>
        <v>-4081.8203600000015</v>
      </c>
      <c r="E6" s="17">
        <f t="shared" ref="E6:E16" si="1">D6/B6</f>
        <v>-0.13944510869440233</v>
      </c>
    </row>
    <row r="7" spans="1:5" ht="15" x14ac:dyDescent="0.25">
      <c r="A7" s="6" t="s">
        <v>7</v>
      </c>
      <c r="B7" s="7">
        <v>1168898.5609800001</v>
      </c>
      <c r="C7" s="8">
        <v>1672377.7505399999</v>
      </c>
      <c r="D7" s="16">
        <f t="shared" si="0"/>
        <v>503479.18955999985</v>
      </c>
      <c r="E7" s="17">
        <f t="shared" si="1"/>
        <v>0.43072958284582441</v>
      </c>
    </row>
    <row r="8" spans="1:5" ht="15" x14ac:dyDescent="0.25">
      <c r="A8" s="6" t="s">
        <v>8</v>
      </c>
      <c r="B8" s="7">
        <v>1894081.75171998</v>
      </c>
      <c r="C8" s="8">
        <v>1899306.08916999</v>
      </c>
      <c r="D8" s="16">
        <f t="shared" si="0"/>
        <v>5224.3374500100035</v>
      </c>
      <c r="E8" s="17">
        <f t="shared" si="1"/>
        <v>2.7582428505347673E-3</v>
      </c>
    </row>
    <row r="9" spans="1:5" ht="15" x14ac:dyDescent="0.25">
      <c r="A9" s="6" t="s">
        <v>9</v>
      </c>
      <c r="B9" s="7">
        <v>25999.906050000198</v>
      </c>
      <c r="C9" s="8">
        <v>23117.906750000202</v>
      </c>
      <c r="D9" s="16">
        <f t="shared" si="0"/>
        <v>-2881.9992999999959</v>
      </c>
      <c r="E9" s="17">
        <f t="shared" si="1"/>
        <v>-0.11084652746273958</v>
      </c>
    </row>
    <row r="10" spans="1:5" ht="15" x14ac:dyDescent="0.25">
      <c r="A10" s="6" t="s">
        <v>10</v>
      </c>
      <c r="B10" s="7">
        <v>153384.13824000099</v>
      </c>
      <c r="C10" s="8">
        <v>169284.81990000201</v>
      </c>
      <c r="D10" s="16">
        <f t="shared" si="0"/>
        <v>15900.681660001021</v>
      </c>
      <c r="E10" s="17">
        <f t="shared" si="1"/>
        <v>0.10366574955176355</v>
      </c>
    </row>
    <row r="11" spans="1:5" ht="15" x14ac:dyDescent="0.25">
      <c r="A11" s="6" t="s">
        <v>11</v>
      </c>
      <c r="B11" s="7">
        <v>390804.36872000596</v>
      </c>
      <c r="C11" s="8">
        <v>388595.71267999103</v>
      </c>
      <c r="D11" s="16">
        <f t="shared" si="0"/>
        <v>-2208.6560400149319</v>
      </c>
      <c r="E11" s="17">
        <f t="shared" si="1"/>
        <v>-5.6515643549454181E-3</v>
      </c>
    </row>
    <row r="12" spans="1:5" ht="15" x14ac:dyDescent="0.25">
      <c r="A12" s="6" t="s">
        <v>12</v>
      </c>
      <c r="B12" s="7">
        <v>91101.853129999698</v>
      </c>
      <c r="C12" s="8">
        <v>98491.951170000408</v>
      </c>
      <c r="D12" s="16">
        <f t="shared" si="0"/>
        <v>7390.0980400007102</v>
      </c>
      <c r="E12" s="17">
        <f t="shared" si="1"/>
        <v>8.1119074816790551E-2</v>
      </c>
    </row>
    <row r="13" spans="1:5" ht="15" x14ac:dyDescent="0.25">
      <c r="A13" s="6" t="s">
        <v>13</v>
      </c>
      <c r="B13" s="7">
        <v>532764.52821001003</v>
      </c>
      <c r="C13" s="8">
        <v>580027.22154000495</v>
      </c>
      <c r="D13" s="16">
        <f t="shared" si="0"/>
        <v>47262.693329994916</v>
      </c>
      <c r="E13" s="17">
        <f t="shared" si="1"/>
        <v>8.8712162367094519E-2</v>
      </c>
    </row>
    <row r="14" spans="1:5" ht="15" x14ac:dyDescent="0.25">
      <c r="A14" s="6" t="s">
        <v>14</v>
      </c>
      <c r="B14" s="7">
        <v>2790279.5005299603</v>
      </c>
      <c r="C14" s="8">
        <v>3097448.7496600598</v>
      </c>
      <c r="D14" s="16">
        <f t="shared" si="0"/>
        <v>307169.24913009955</v>
      </c>
      <c r="E14" s="17">
        <f t="shared" si="1"/>
        <v>0.11008547676738428</v>
      </c>
    </row>
    <row r="15" spans="1:5" ht="15" x14ac:dyDescent="0.25">
      <c r="A15" s="6" t="s">
        <v>15</v>
      </c>
      <c r="B15" s="7">
        <v>214726.025140004</v>
      </c>
      <c r="C15" s="8">
        <v>341209.397269996</v>
      </c>
      <c r="D15" s="16">
        <f t="shared" si="0"/>
        <v>126483.372129992</v>
      </c>
      <c r="E15" s="17">
        <f t="shared" si="1"/>
        <v>0.58904537560141246</v>
      </c>
    </row>
    <row r="16" spans="1:5" ht="15" x14ac:dyDescent="0.25">
      <c r="A16" s="9" t="s">
        <v>16</v>
      </c>
      <c r="B16" s="10">
        <f>SUM(B5:B15)</f>
        <v>8594677.4772799425</v>
      </c>
      <c r="C16" s="11">
        <f>SUM(C5:C15)</f>
        <v>9693375.5295100342</v>
      </c>
      <c r="D16" s="12">
        <f t="shared" si="0"/>
        <v>1098698.0522300918</v>
      </c>
      <c r="E16" s="13">
        <f t="shared" si="1"/>
        <v>0.12783470411013137</v>
      </c>
    </row>
    <row r="17" ht="15" x14ac:dyDescent="0.25"/>
    <row r="19" ht="15" x14ac:dyDescent="0.25"/>
    <row r="20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2026-03-09T07:58:27Z</dcterms:modified>
</cp:coreProperties>
</file>