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ABOTA\ЗОВНІШНЯ ТОРГІВЛЯ\Оподаткований імпорт\2026 Планові\02\"/>
    </mc:Choice>
  </mc:AlternateContent>
  <bookViews>
    <workbookView xWindow="0" yWindow="0" windowWidth="15360" windowHeight="8685"/>
  </bookViews>
  <sheets>
    <sheet name="2 знаки" sheetId="2" r:id="rId1"/>
  </sheets>
  <definedNames>
    <definedName name="_xlnm.Print_Area" localSheetId="0">'2 знаки'!$A$1:$F$104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7" i="2" l="1"/>
  <c r="F97" i="2" s="1"/>
  <c r="E32" i="2" l="1"/>
  <c r="F32" i="2" s="1"/>
  <c r="E28" i="2"/>
  <c r="F28" i="2" s="1"/>
  <c r="E16" i="2"/>
  <c r="F16" i="2" s="1"/>
  <c r="E12" i="2"/>
  <c r="F12" i="2" s="1"/>
  <c r="E102" i="2"/>
  <c r="F102" i="2" s="1"/>
  <c r="E100" i="2"/>
  <c r="F100" i="2" s="1"/>
  <c r="E53" i="2"/>
  <c r="F53" i="2" s="1"/>
  <c r="E41" i="2"/>
  <c r="F41" i="2" s="1"/>
  <c r="E69" i="2"/>
  <c r="F69" i="2" s="1"/>
  <c r="E57" i="2"/>
  <c r="F57" i="2" s="1"/>
  <c r="E96" i="2"/>
  <c r="F96" i="2" s="1"/>
  <c r="E94" i="2"/>
  <c r="F94" i="2" s="1"/>
  <c r="E92" i="2"/>
  <c r="F92" i="2" s="1"/>
  <c r="E80" i="2"/>
  <c r="F80" i="2" s="1"/>
  <c r="E76" i="2"/>
  <c r="F76" i="2" s="1"/>
  <c r="E37" i="2"/>
  <c r="F37" i="2" s="1"/>
  <c r="E25" i="2"/>
  <c r="F25" i="2" s="1"/>
  <c r="C103" i="2"/>
  <c r="E89" i="2"/>
  <c r="F89" i="2" s="1"/>
  <c r="E64" i="2"/>
  <c r="F64" i="2" s="1"/>
  <c r="E60" i="2"/>
  <c r="F60" i="2" s="1"/>
  <c r="E85" i="2"/>
  <c r="F85" i="2" s="1"/>
  <c r="E73" i="2"/>
  <c r="F73" i="2" s="1"/>
  <c r="E48" i="2"/>
  <c r="F48" i="2" s="1"/>
  <c r="E44" i="2"/>
  <c r="F44" i="2" s="1"/>
  <c r="E21" i="2"/>
  <c r="F21" i="2" s="1"/>
  <c r="E101" i="2"/>
  <c r="F101" i="2" s="1"/>
  <c r="E99" i="2"/>
  <c r="F99" i="2" s="1"/>
  <c r="E88" i="2"/>
  <c r="F88" i="2" s="1"/>
  <c r="E81" i="2"/>
  <c r="F81" i="2" s="1"/>
  <c r="E72" i="2"/>
  <c r="F72" i="2" s="1"/>
  <c r="E65" i="2"/>
  <c r="F65" i="2" s="1"/>
  <c r="E56" i="2"/>
  <c r="F56" i="2" s="1"/>
  <c r="E49" i="2"/>
  <c r="F49" i="2" s="1"/>
  <c r="E40" i="2"/>
  <c r="F40" i="2" s="1"/>
  <c r="E33" i="2"/>
  <c r="F33" i="2" s="1"/>
  <c r="E24" i="2"/>
  <c r="F24" i="2" s="1"/>
  <c r="E17" i="2"/>
  <c r="F17" i="2" s="1"/>
  <c r="E8" i="2"/>
  <c r="F8" i="2" s="1"/>
  <c r="E98" i="2"/>
  <c r="F98" i="2" s="1"/>
  <c r="E95" i="2"/>
  <c r="F95" i="2" s="1"/>
  <c r="E93" i="2"/>
  <c r="F93" i="2" s="1"/>
  <c r="E91" i="2"/>
  <c r="F91" i="2" s="1"/>
  <c r="E84" i="2"/>
  <c r="F84" i="2" s="1"/>
  <c r="E77" i="2"/>
  <c r="F77" i="2" s="1"/>
  <c r="E68" i="2"/>
  <c r="F68" i="2" s="1"/>
  <c r="E61" i="2"/>
  <c r="F61" i="2" s="1"/>
  <c r="E52" i="2"/>
  <c r="F52" i="2" s="1"/>
  <c r="E45" i="2"/>
  <c r="F45" i="2" s="1"/>
  <c r="E36" i="2"/>
  <c r="F36" i="2" s="1"/>
  <c r="E29" i="2"/>
  <c r="F29" i="2" s="1"/>
  <c r="E20" i="2"/>
  <c r="F20" i="2" s="1"/>
  <c r="E13" i="2"/>
  <c r="F13" i="2" s="1"/>
  <c r="E9" i="2"/>
  <c r="F9" i="2" s="1"/>
  <c r="E90" i="2"/>
  <c r="F90" i="2" s="1"/>
  <c r="E86" i="2"/>
  <c r="F86" i="2" s="1"/>
  <c r="E82" i="2"/>
  <c r="F82" i="2" s="1"/>
  <c r="E78" i="2"/>
  <c r="F78" i="2" s="1"/>
  <c r="E74" i="2"/>
  <c r="F74" i="2" s="1"/>
  <c r="E70" i="2"/>
  <c r="F70" i="2" s="1"/>
  <c r="E66" i="2"/>
  <c r="F66" i="2" s="1"/>
  <c r="E62" i="2"/>
  <c r="F62" i="2" s="1"/>
  <c r="E58" i="2"/>
  <c r="F58" i="2" s="1"/>
  <c r="E54" i="2"/>
  <c r="F54" i="2" s="1"/>
  <c r="E50" i="2"/>
  <c r="F50" i="2" s="1"/>
  <c r="E46" i="2"/>
  <c r="F46" i="2" s="1"/>
  <c r="E42" i="2"/>
  <c r="F42" i="2" s="1"/>
  <c r="E38" i="2"/>
  <c r="F38" i="2" s="1"/>
  <c r="E34" i="2"/>
  <c r="F34" i="2" s="1"/>
  <c r="E30" i="2"/>
  <c r="F30" i="2" s="1"/>
  <c r="E26" i="2"/>
  <c r="F26" i="2" s="1"/>
  <c r="E22" i="2"/>
  <c r="F22" i="2" s="1"/>
  <c r="E18" i="2"/>
  <c r="F18" i="2" s="1"/>
  <c r="E14" i="2"/>
  <c r="F14" i="2" s="1"/>
  <c r="E10" i="2"/>
  <c r="F10" i="2" s="1"/>
  <c r="E6" i="2"/>
  <c r="F6" i="2" s="1"/>
  <c r="D103" i="2"/>
  <c r="E87" i="2"/>
  <c r="F87" i="2" s="1"/>
  <c r="E83" i="2"/>
  <c r="F83" i="2" s="1"/>
  <c r="E79" i="2"/>
  <c r="F79" i="2" s="1"/>
  <c r="E75" i="2"/>
  <c r="F75" i="2" s="1"/>
  <c r="E71" i="2"/>
  <c r="F71" i="2" s="1"/>
  <c r="E67" i="2"/>
  <c r="F67" i="2" s="1"/>
  <c r="E63" i="2"/>
  <c r="F63" i="2" s="1"/>
  <c r="E59" i="2"/>
  <c r="F59" i="2" s="1"/>
  <c r="E55" i="2"/>
  <c r="F55" i="2" s="1"/>
  <c r="E51" i="2"/>
  <c r="F51" i="2" s="1"/>
  <c r="E47" i="2"/>
  <c r="F47" i="2" s="1"/>
  <c r="E43" i="2"/>
  <c r="F43" i="2" s="1"/>
  <c r="E39" i="2"/>
  <c r="F39" i="2" s="1"/>
  <c r="E35" i="2"/>
  <c r="F35" i="2" s="1"/>
  <c r="E31" i="2"/>
  <c r="F31" i="2" s="1"/>
  <c r="E27" i="2"/>
  <c r="F27" i="2" s="1"/>
  <c r="E23" i="2"/>
  <c r="F23" i="2" s="1"/>
  <c r="E19" i="2"/>
  <c r="F19" i="2" s="1"/>
  <c r="E15" i="2"/>
  <c r="F15" i="2" s="1"/>
  <c r="E11" i="2"/>
  <c r="F11" i="2" s="1"/>
  <c r="E7" i="2"/>
  <c r="F7" i="2" s="1"/>
  <c r="E103" i="2" l="1"/>
  <c r="F103" i="2" s="1"/>
</calcChain>
</file>

<file path=xl/sharedStrings.xml><?xml version="1.0" encoding="utf-8"?>
<sst xmlns="http://schemas.openxmlformats.org/spreadsheetml/2006/main" count="116" uniqueCount="116">
  <si>
    <t xml:space="preserve"> (тис. дол. США)</t>
  </si>
  <si>
    <t>Темпи росту</t>
  </si>
  <si>
    <t>абс.</t>
  </si>
  <si>
    <t>відн. (%)</t>
  </si>
  <si>
    <t>Інші товари</t>
  </si>
  <si>
    <t>Всього</t>
  </si>
  <si>
    <t>Твори мистецтва, предмети колекціонування та антикваріат</t>
  </si>
  <si>
    <t>Різні готові вироби</t>
  </si>
  <si>
    <t>Іграшки, ігри та спортивний інвентар</t>
  </si>
  <si>
    <t>Меблі; постільні речі, матраци, світильники; збірні будівельні конструкції</t>
  </si>
  <si>
    <t>Музичні інструменти</t>
  </si>
  <si>
    <t>Годинники</t>
  </si>
  <si>
    <t>Прилади та апарати оптичні</t>
  </si>
  <si>
    <t>Судна, човни та інші плавучі засоби</t>
  </si>
  <si>
    <t>Літальні та космічні апарати</t>
  </si>
  <si>
    <t>Засоби наземного транспорту</t>
  </si>
  <si>
    <t>Залізничний та трамвайний рухомий склад</t>
  </si>
  <si>
    <t>Електричні машини та обладнання; відео- та аудіоапаратура</t>
  </si>
  <si>
    <t>Реактори, котли, машини, обладнання</t>
  </si>
  <si>
    <t>Інші вироби з недорогоцінних металів</t>
  </si>
  <si>
    <t>Інструменти, столові вироби з недорогоцінних металів</t>
  </si>
  <si>
    <t>Інші недорогоцінні метали; металокераміка</t>
  </si>
  <si>
    <t>Олово і вироби з нього</t>
  </si>
  <si>
    <t>Цинк і вироби з нього</t>
  </si>
  <si>
    <t>Свинець і вироби з нього</t>
  </si>
  <si>
    <t>Алюміній і вироби з нього</t>
  </si>
  <si>
    <t>Нікель і вироби з нього</t>
  </si>
  <si>
    <t xml:space="preserve">Мідь і вироби з неї </t>
  </si>
  <si>
    <t>Вироби з чорних металів</t>
  </si>
  <si>
    <t>Чорні метали</t>
  </si>
  <si>
    <t>Перли, дорогоцінне каміння, метали; біжутерія; монети</t>
  </si>
  <si>
    <t>Скло та вироби із скла</t>
  </si>
  <si>
    <t>Керамічні вироби</t>
  </si>
  <si>
    <t>Вироби з каменю, гіпсу, цементу, азбесту, слюди</t>
  </si>
  <si>
    <t>Пір'я та пух; штучні квіти; вироби з волосся людини</t>
  </si>
  <si>
    <t>Парасольки, батоги, хлисти</t>
  </si>
  <si>
    <t>Головні убори та їх частини</t>
  </si>
  <si>
    <t>Взуття, гетри та їх частини</t>
  </si>
  <si>
    <t>Інші готові текстильні вироби</t>
  </si>
  <si>
    <t>Одяг текстильний</t>
  </si>
  <si>
    <t>Одяг трикотажний</t>
  </si>
  <si>
    <t>Трикотажні полотна</t>
  </si>
  <si>
    <t>Текстильні матеріали та вироби технічного призначення</t>
  </si>
  <si>
    <t>Спеціальні тканини; мережива; гобелени; вишивка</t>
  </si>
  <si>
    <t>Килими та інші текстильні покриття для підлоги</t>
  </si>
  <si>
    <t>Вата, повсть; шпагати, мотузки, троси та канати і вироби з них</t>
  </si>
  <si>
    <t>Синтетичні або штучні штапельні волокна</t>
  </si>
  <si>
    <t>Нитки синтетичні або штучні</t>
  </si>
  <si>
    <t>Інші рослинні текстильні волокна</t>
  </si>
  <si>
    <t>Бавовна</t>
  </si>
  <si>
    <t>Вовна</t>
  </si>
  <si>
    <t>Шовк</t>
  </si>
  <si>
    <t>Друкована продукція</t>
  </si>
  <si>
    <t>Папір і картон; вироби з них</t>
  </si>
  <si>
    <t>Маса з деревини або з целюлози; папір або картон з макулатури</t>
  </si>
  <si>
    <t>Вироби із соломи та інших матеріалів для плетіння</t>
  </si>
  <si>
    <t>Корок та вироби з нього</t>
  </si>
  <si>
    <t>Деревина і вироби з деревини, деревне вугілля</t>
  </si>
  <si>
    <t>Хутро; вироби з нього</t>
  </si>
  <si>
    <t>Вироби із шкіри</t>
  </si>
  <si>
    <t>Шкури необроблені і шкіра вичинена</t>
  </si>
  <si>
    <t>Каучук, гума та вироби з них</t>
  </si>
  <si>
    <t>Пластмаси, полімерні матеріали та вироби з них</t>
  </si>
  <si>
    <t>Різноманітна хімічна продукція</t>
  </si>
  <si>
    <t>Фотографічні або кінематографічні товари</t>
  </si>
  <si>
    <t>Порох і вибухові речовини; піротехнічні вироби; сірники</t>
  </si>
  <si>
    <t>Білкові речовини; модифіковані крохмалі; клеї; ферменти</t>
  </si>
  <si>
    <t>Мило, поверхнево-активні органічні речовини, мийні засоби</t>
  </si>
  <si>
    <t>Парфумерні, косметичні та туалетні препарати</t>
  </si>
  <si>
    <t>Барвники, фарби і лаки; замазки; чорнило, туш</t>
  </si>
  <si>
    <t>Добрива</t>
  </si>
  <si>
    <t>Фармацевтична продукція</t>
  </si>
  <si>
    <t>Органічні хімічні сполуки</t>
  </si>
  <si>
    <t>Продукти неорганічної хімії</t>
  </si>
  <si>
    <t>Палива мінеральні; нафта і продукти її перегонки; бітумінозні речовини; воски мінеральні</t>
  </si>
  <si>
    <t>Руди, шлак і зола</t>
  </si>
  <si>
    <t>Сіль, сірка, землі та каміння, штукатурні матеріали, вапно та цемент</t>
  </si>
  <si>
    <t>Тютюн і промислові замінники тютюну</t>
  </si>
  <si>
    <t>Залишки харчової промисловості; корми для тварин</t>
  </si>
  <si>
    <t>Алкогольні і безалкогольні напої та оцет</t>
  </si>
  <si>
    <t>Різні харчові продукти</t>
  </si>
  <si>
    <t>Продукти переробки овочів, плодів, горіхів</t>
  </si>
  <si>
    <t>Готові продукти із зерна зернових культур, борошна, крохмалю або молока; борошняні кондитерські вироби</t>
  </si>
  <si>
    <t>Какао та продукти з нього</t>
  </si>
  <si>
    <t>Цукор і кондитерські вироби з цукру</t>
  </si>
  <si>
    <t>Готові харчові продукти з м'яса, риби або ракоподібних, молюсків</t>
  </si>
  <si>
    <t>Жири та олії; готові харчові жири; воски</t>
  </si>
  <si>
    <t>Рослинні матеріали</t>
  </si>
  <si>
    <t>Шелак; камеді, смоли та інші рослинні соки і екстракти</t>
  </si>
  <si>
    <t>Насіння і плоди олійних рослин; солома і фураж</t>
  </si>
  <si>
    <t>Борошно та крупи; солод; крохмалі; інулін</t>
  </si>
  <si>
    <t>Зернові культури</t>
  </si>
  <si>
    <t>Кава, чай, мате і прянощі</t>
  </si>
  <si>
    <t>09</t>
  </si>
  <si>
    <t>Їстівні плоди та горіхи</t>
  </si>
  <si>
    <t>08</t>
  </si>
  <si>
    <t>Овочі та деякі їстівні коренеплоди і бульби</t>
  </si>
  <si>
    <t>07</t>
  </si>
  <si>
    <t>Живі рослини, частини рослин</t>
  </si>
  <si>
    <t>06</t>
  </si>
  <si>
    <t>Інші продукти тваринного походження</t>
  </si>
  <si>
    <t>05</t>
  </si>
  <si>
    <t>Молоко та молочні продукти; яйця птиці; натуральний мед</t>
  </si>
  <si>
    <t>04</t>
  </si>
  <si>
    <t>Риба і ракоподібні, молюски та інші водяні безхребетні</t>
  </si>
  <si>
    <t>03</t>
  </si>
  <si>
    <t>М'ясо та їстівні субпродукти</t>
  </si>
  <si>
    <t>02</t>
  </si>
  <si>
    <t>Живі тварини</t>
  </si>
  <si>
    <t>01</t>
  </si>
  <si>
    <t xml:space="preserve"> Найменування товарної групи за УКТЗЕД</t>
  </si>
  <si>
    <t>Код</t>
  </si>
  <si>
    <t>Зброя, боєприпаси</t>
  </si>
  <si>
    <t>січень-лютий 2025 р.</t>
  </si>
  <si>
    <t>січень-лютий 2026 р.</t>
  </si>
  <si>
    <t xml:space="preserve"> Оподаткований імпорт за товарними групами за кодами УКТЗЕД за січень-лютий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</si>
</sst>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₴_-;\-* #,##0.00_₴_-;_-* &quot;-&quot;??_₴_-;_-@_-"/>
    <numFmt numFmtId="165" formatCode="_-* #,##0_₴_-;\-* #,##0_₴_-;_-* &quot;-&quot;??_₴_-;_-@_-"/>
    <numFmt numFmtId="166" formatCode="#,##0_ ;\-#,##0\ "/>
    <numFmt numFmtId="167" formatCode="#,##0.0_ ;\-#,##0.0\ 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i/>
      <sz val="10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center" vertical="center"/>
    </xf>
    <xf numFmtId="9" fontId="3" fillId="0" borderId="1" xfId="2" applyFont="1" applyBorder="1" applyAlignment="1">
      <alignment horizontal="right" vertical="center" wrapText="1"/>
    </xf>
    <xf numFmtId="166" fontId="3" fillId="3" borderId="1" xfId="1" applyNumberFormat="1" applyFont="1" applyFill="1" applyBorder="1" applyAlignment="1">
      <alignment horizontal="right" vertical="center" wrapText="1"/>
    </xf>
    <xf numFmtId="165" fontId="3" fillId="3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9" fontId="4" fillId="0" borderId="3" xfId="2" applyFont="1" applyBorder="1" applyAlignment="1">
      <alignment horizontal="right" vertical="center" wrapText="1"/>
    </xf>
    <xf numFmtId="167" fontId="4" fillId="0" borderId="4" xfId="0" applyNumberFormat="1" applyFont="1" applyBorder="1" applyAlignment="1">
      <alignment horizontal="right" vertical="center" wrapText="1"/>
    </xf>
    <xf numFmtId="165" fontId="4" fillId="3" borderId="5" xfId="1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9" fontId="4" fillId="0" borderId="7" xfId="2" applyFont="1" applyBorder="1" applyAlignment="1">
      <alignment horizontal="right" vertical="center" wrapText="1"/>
    </xf>
    <xf numFmtId="165" fontId="4" fillId="3" borderId="8" xfId="1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65" fontId="4" fillId="3" borderId="4" xfId="1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4"/>
  <sheetViews>
    <sheetView tabSelected="1" workbookViewId="0">
      <selection activeCell="A2" sqref="A2"/>
    </sheetView>
  </sheetViews>
  <sheetFormatPr defaultColWidth="8.85546875" defaultRowHeight="16.5" x14ac:dyDescent="0.3"/>
  <cols>
    <col min="1" max="1" width="9.140625" style="2" customWidth="1"/>
    <col min="2" max="2" width="49.140625" style="2" customWidth="1"/>
    <col min="3" max="3" width="13.7109375" style="2" customWidth="1"/>
    <col min="4" max="4" width="14.42578125" style="2" customWidth="1"/>
    <col min="5" max="6" width="10.7109375" style="2" customWidth="1"/>
    <col min="7" max="16384" width="8.85546875" style="2"/>
  </cols>
  <sheetData>
    <row r="1" spans="1:6" ht="57.75" customHeight="1" x14ac:dyDescent="0.3">
      <c r="A1" s="26" t="s">
        <v>115</v>
      </c>
      <c r="B1" s="28"/>
      <c r="C1" s="28"/>
      <c r="D1" s="28"/>
      <c r="E1" s="28"/>
      <c r="F1" s="28"/>
    </row>
    <row r="2" spans="1:6" ht="18" x14ac:dyDescent="0.3">
      <c r="A2" s="25"/>
      <c r="F2" s="1" t="s">
        <v>0</v>
      </c>
    </row>
    <row r="3" spans="1:6" ht="24" customHeight="1" x14ac:dyDescent="0.3">
      <c r="A3" s="27" t="s">
        <v>111</v>
      </c>
      <c r="B3" s="27" t="s">
        <v>110</v>
      </c>
      <c r="C3" s="27" t="s">
        <v>113</v>
      </c>
      <c r="D3" s="27" t="s">
        <v>114</v>
      </c>
      <c r="E3" s="27" t="s">
        <v>1</v>
      </c>
      <c r="F3" s="27"/>
    </row>
    <row r="4" spans="1:6" x14ac:dyDescent="0.3">
      <c r="A4" s="27"/>
      <c r="B4" s="27"/>
      <c r="C4" s="27"/>
      <c r="D4" s="27"/>
      <c r="E4" s="27"/>
      <c r="F4" s="27"/>
    </row>
    <row r="5" spans="1:6" x14ac:dyDescent="0.3">
      <c r="A5" s="27"/>
      <c r="B5" s="27"/>
      <c r="C5" s="27"/>
      <c r="D5" s="27"/>
      <c r="E5" s="24" t="s">
        <v>2</v>
      </c>
      <c r="F5" s="24" t="s">
        <v>3</v>
      </c>
    </row>
    <row r="6" spans="1:6" x14ac:dyDescent="0.3">
      <c r="A6" s="23" t="s">
        <v>109</v>
      </c>
      <c r="B6" s="22" t="s">
        <v>108</v>
      </c>
      <c r="C6" s="21">
        <v>15633.70881</v>
      </c>
      <c r="D6" s="21">
        <v>20350.765789999998</v>
      </c>
      <c r="E6" s="10">
        <f t="shared" ref="E6:E37" si="0">D6-C6</f>
        <v>4717.0569799999976</v>
      </c>
      <c r="F6" s="14">
        <f t="shared" ref="F6:F37" si="1">E6/C6</f>
        <v>0.30172347696426088</v>
      </c>
    </row>
    <row r="7" spans="1:6" x14ac:dyDescent="0.3">
      <c r="A7" s="20" t="s">
        <v>107</v>
      </c>
      <c r="B7" s="18" t="s">
        <v>106</v>
      </c>
      <c r="C7" s="15">
        <v>16478.981169999999</v>
      </c>
      <c r="D7" s="15">
        <v>30130.243710000002</v>
      </c>
      <c r="E7" s="10">
        <f t="shared" si="0"/>
        <v>13651.262540000003</v>
      </c>
      <c r="F7" s="14">
        <f t="shared" si="1"/>
        <v>0.82840452326337621</v>
      </c>
    </row>
    <row r="8" spans="1:6" x14ac:dyDescent="0.3">
      <c r="A8" s="20" t="s">
        <v>105</v>
      </c>
      <c r="B8" s="18" t="s">
        <v>104</v>
      </c>
      <c r="C8" s="15">
        <v>150033.890699999</v>
      </c>
      <c r="D8" s="15">
        <v>163025.58619999999</v>
      </c>
      <c r="E8" s="10">
        <f t="shared" si="0"/>
        <v>12991.695500000991</v>
      </c>
      <c r="F8" s="14">
        <f t="shared" si="1"/>
        <v>8.6591738969021337E-2</v>
      </c>
    </row>
    <row r="9" spans="1:6" x14ac:dyDescent="0.3">
      <c r="A9" s="20" t="s">
        <v>103</v>
      </c>
      <c r="B9" s="18" t="s">
        <v>102</v>
      </c>
      <c r="C9" s="15">
        <v>51351.287939999995</v>
      </c>
      <c r="D9" s="15">
        <v>61129.363239999999</v>
      </c>
      <c r="E9" s="10">
        <f t="shared" si="0"/>
        <v>9778.0753000000041</v>
      </c>
      <c r="F9" s="14">
        <f t="shared" si="1"/>
        <v>0.19041538571388761</v>
      </c>
    </row>
    <row r="10" spans="1:6" ht="16.5" customHeight="1" x14ac:dyDescent="0.3">
      <c r="A10" s="20" t="s">
        <v>101</v>
      </c>
      <c r="B10" s="18" t="s">
        <v>100</v>
      </c>
      <c r="C10" s="15">
        <v>2518.7808100000002</v>
      </c>
      <c r="D10" s="15">
        <v>3174.5169700000001</v>
      </c>
      <c r="E10" s="10">
        <f t="shared" si="0"/>
        <v>655.73615999999993</v>
      </c>
      <c r="F10" s="14">
        <f t="shared" si="1"/>
        <v>0.2603387152215122</v>
      </c>
    </row>
    <row r="11" spans="1:6" ht="16.5" customHeight="1" x14ac:dyDescent="0.3">
      <c r="A11" s="20" t="s">
        <v>99</v>
      </c>
      <c r="B11" s="18" t="s">
        <v>98</v>
      </c>
      <c r="C11" s="15">
        <v>11234.982050000001</v>
      </c>
      <c r="D11" s="15">
        <v>13063.36447</v>
      </c>
      <c r="E11" s="10">
        <f t="shared" si="0"/>
        <v>1828.3824199999999</v>
      </c>
      <c r="F11" s="14">
        <f t="shared" si="1"/>
        <v>0.16274012827639542</v>
      </c>
    </row>
    <row r="12" spans="1:6" ht="16.5" customHeight="1" x14ac:dyDescent="0.3">
      <c r="A12" s="20" t="s">
        <v>97</v>
      </c>
      <c r="B12" s="18" t="s">
        <v>96</v>
      </c>
      <c r="C12" s="15">
        <v>97487.86998000009</v>
      </c>
      <c r="D12" s="15">
        <v>64035.330160000194</v>
      </c>
      <c r="E12" s="10">
        <f t="shared" si="0"/>
        <v>-33452.539819999896</v>
      </c>
      <c r="F12" s="14">
        <f t="shared" si="1"/>
        <v>-0.34314566342318054</v>
      </c>
    </row>
    <row r="13" spans="1:6" ht="16.5" customHeight="1" x14ac:dyDescent="0.3">
      <c r="A13" s="20" t="s">
        <v>95</v>
      </c>
      <c r="B13" s="18" t="s">
        <v>94</v>
      </c>
      <c r="C13" s="15">
        <v>184281.41201</v>
      </c>
      <c r="D13" s="15">
        <v>200217.88241000101</v>
      </c>
      <c r="E13" s="10">
        <f t="shared" si="0"/>
        <v>15936.47040000101</v>
      </c>
      <c r="F13" s="14">
        <f t="shared" si="1"/>
        <v>8.6478990073812864E-2</v>
      </c>
    </row>
    <row r="14" spans="1:6" ht="16.5" customHeight="1" x14ac:dyDescent="0.3">
      <c r="A14" s="20" t="s">
        <v>93</v>
      </c>
      <c r="B14" s="18" t="s">
        <v>92</v>
      </c>
      <c r="C14" s="15">
        <v>65614.868740000093</v>
      </c>
      <c r="D14" s="15">
        <v>69392.377920000101</v>
      </c>
      <c r="E14" s="10">
        <f t="shared" si="0"/>
        <v>3777.5091800000082</v>
      </c>
      <c r="F14" s="14">
        <f t="shared" si="1"/>
        <v>5.7570932511782434E-2</v>
      </c>
    </row>
    <row r="15" spans="1:6" ht="16.5" customHeight="1" x14ac:dyDescent="0.3">
      <c r="A15" s="19">
        <v>10</v>
      </c>
      <c r="B15" s="18" t="s">
        <v>91</v>
      </c>
      <c r="C15" s="15">
        <v>38822.85542</v>
      </c>
      <c r="D15" s="15">
        <v>36699.921409999995</v>
      </c>
      <c r="E15" s="10">
        <f t="shared" si="0"/>
        <v>-2122.9340100000045</v>
      </c>
      <c r="F15" s="14">
        <f t="shared" si="1"/>
        <v>-5.4682582902090007E-2</v>
      </c>
    </row>
    <row r="16" spans="1:6" ht="16.5" customHeight="1" x14ac:dyDescent="0.3">
      <c r="A16" s="19">
        <v>11</v>
      </c>
      <c r="B16" s="18" t="s">
        <v>90</v>
      </c>
      <c r="C16" s="15">
        <v>4749.3704000000007</v>
      </c>
      <c r="D16" s="15">
        <v>3801.16221</v>
      </c>
      <c r="E16" s="10">
        <f t="shared" si="0"/>
        <v>-948.20819000000074</v>
      </c>
      <c r="F16" s="14">
        <f t="shared" si="1"/>
        <v>-0.19964923982345126</v>
      </c>
    </row>
    <row r="17" spans="1:6" ht="16.5" customHeight="1" x14ac:dyDescent="0.3">
      <c r="A17" s="19">
        <v>12</v>
      </c>
      <c r="B17" s="18" t="s">
        <v>89</v>
      </c>
      <c r="C17" s="15">
        <v>109707.99298000001</v>
      </c>
      <c r="D17" s="15">
        <v>116096.18170999999</v>
      </c>
      <c r="E17" s="10">
        <f t="shared" si="0"/>
        <v>6388.1887299999798</v>
      </c>
      <c r="F17" s="14">
        <f t="shared" si="1"/>
        <v>5.822901829189929E-2</v>
      </c>
    </row>
    <row r="18" spans="1:6" ht="16.5" customHeight="1" x14ac:dyDescent="0.3">
      <c r="A18" s="19">
        <v>13</v>
      </c>
      <c r="B18" s="18" t="s">
        <v>88</v>
      </c>
      <c r="C18" s="15">
        <v>5113.8039600000002</v>
      </c>
      <c r="D18" s="15">
        <v>7018.6745499999997</v>
      </c>
      <c r="E18" s="10">
        <f t="shared" si="0"/>
        <v>1904.8705899999995</v>
      </c>
      <c r="F18" s="14">
        <f t="shared" si="1"/>
        <v>0.37249581816194599</v>
      </c>
    </row>
    <row r="19" spans="1:6" ht="16.5" customHeight="1" x14ac:dyDescent="0.3">
      <c r="A19" s="19">
        <v>14</v>
      </c>
      <c r="B19" s="18" t="s">
        <v>87</v>
      </c>
      <c r="C19" s="15">
        <v>158.92032</v>
      </c>
      <c r="D19" s="15">
        <v>408.41379000000001</v>
      </c>
      <c r="E19" s="10">
        <f t="shared" si="0"/>
        <v>249.49347</v>
      </c>
      <c r="F19" s="14">
        <f t="shared" si="1"/>
        <v>1.5699280620627998</v>
      </c>
    </row>
    <row r="20" spans="1:6" ht="16.5" customHeight="1" x14ac:dyDescent="0.3">
      <c r="A20" s="19">
        <v>15</v>
      </c>
      <c r="B20" s="18" t="s">
        <v>86</v>
      </c>
      <c r="C20" s="15">
        <v>43790.138340000005</v>
      </c>
      <c r="D20" s="15">
        <v>48058.622530000095</v>
      </c>
      <c r="E20" s="10">
        <f t="shared" si="0"/>
        <v>4268.4841900000902</v>
      </c>
      <c r="F20" s="14">
        <f t="shared" si="1"/>
        <v>9.7475923845188051E-2</v>
      </c>
    </row>
    <row r="21" spans="1:6" ht="16.5" customHeight="1" x14ac:dyDescent="0.3">
      <c r="A21" s="19">
        <v>16</v>
      </c>
      <c r="B21" s="18" t="s">
        <v>85</v>
      </c>
      <c r="C21" s="15">
        <v>27609.537239999998</v>
      </c>
      <c r="D21" s="15">
        <v>29375.672609999998</v>
      </c>
      <c r="E21" s="10">
        <f t="shared" si="0"/>
        <v>1766.13537</v>
      </c>
      <c r="F21" s="14">
        <f t="shared" si="1"/>
        <v>6.3968307568779817E-2</v>
      </c>
    </row>
    <row r="22" spans="1:6" ht="16.5" customHeight="1" x14ac:dyDescent="0.3">
      <c r="A22" s="19">
        <v>17</v>
      </c>
      <c r="B22" s="18" t="s">
        <v>84</v>
      </c>
      <c r="C22" s="15">
        <v>17421.17684</v>
      </c>
      <c r="D22" s="15">
        <v>16236.04162</v>
      </c>
      <c r="E22" s="10">
        <f t="shared" si="0"/>
        <v>-1185.1352200000001</v>
      </c>
      <c r="F22" s="14">
        <f t="shared" si="1"/>
        <v>-6.8028424881082836E-2</v>
      </c>
    </row>
    <row r="23" spans="1:6" ht="16.5" customHeight="1" x14ac:dyDescent="0.3">
      <c r="A23" s="19">
        <v>18</v>
      </c>
      <c r="B23" s="18" t="s">
        <v>83</v>
      </c>
      <c r="C23" s="15">
        <v>92587.242110000007</v>
      </c>
      <c r="D23" s="15">
        <v>86948.349439999889</v>
      </c>
      <c r="E23" s="10">
        <f t="shared" si="0"/>
        <v>-5638.8926700001175</v>
      </c>
      <c r="F23" s="14">
        <f t="shared" si="1"/>
        <v>-6.0903560161136731E-2</v>
      </c>
    </row>
    <row r="24" spans="1:6" ht="25.5" customHeight="1" x14ac:dyDescent="0.3">
      <c r="A24" s="19">
        <v>19</v>
      </c>
      <c r="B24" s="18" t="s">
        <v>82</v>
      </c>
      <c r="C24" s="15">
        <v>45238.2758500001</v>
      </c>
      <c r="D24" s="15">
        <v>52824.482659999994</v>
      </c>
      <c r="E24" s="10">
        <f t="shared" si="0"/>
        <v>7586.2068099998942</v>
      </c>
      <c r="F24" s="14">
        <f t="shared" si="1"/>
        <v>0.16769442838966811</v>
      </c>
    </row>
    <row r="25" spans="1:6" ht="16.5" customHeight="1" x14ac:dyDescent="0.3">
      <c r="A25" s="19">
        <v>20</v>
      </c>
      <c r="B25" s="18" t="s">
        <v>81</v>
      </c>
      <c r="C25" s="15">
        <v>41063.235840000001</v>
      </c>
      <c r="D25" s="15">
        <v>46397.484550000103</v>
      </c>
      <c r="E25" s="10">
        <f t="shared" si="0"/>
        <v>5334.2487100001017</v>
      </c>
      <c r="F25" s="14">
        <f t="shared" si="1"/>
        <v>0.12990327237689267</v>
      </c>
    </row>
    <row r="26" spans="1:6" ht="16.5" customHeight="1" x14ac:dyDescent="0.3">
      <c r="A26" s="19">
        <v>21</v>
      </c>
      <c r="B26" s="18" t="s">
        <v>80</v>
      </c>
      <c r="C26" s="15">
        <v>80734.97597</v>
      </c>
      <c r="D26" s="15">
        <v>86797.628029999789</v>
      </c>
      <c r="E26" s="10">
        <f t="shared" si="0"/>
        <v>6062.6520599997893</v>
      </c>
      <c r="F26" s="14">
        <f t="shared" si="1"/>
        <v>7.5093254034689833E-2</v>
      </c>
    </row>
    <row r="27" spans="1:6" ht="16.5" customHeight="1" x14ac:dyDescent="0.3">
      <c r="A27" s="19">
        <v>22</v>
      </c>
      <c r="B27" s="18" t="s">
        <v>79</v>
      </c>
      <c r="C27" s="15">
        <v>90160.824300000299</v>
      </c>
      <c r="D27" s="15">
        <v>118216.22292</v>
      </c>
      <c r="E27" s="10">
        <f t="shared" si="0"/>
        <v>28055.398619999702</v>
      </c>
      <c r="F27" s="14">
        <f t="shared" si="1"/>
        <v>0.311170609162228</v>
      </c>
    </row>
    <row r="28" spans="1:6" ht="16.5" customHeight="1" x14ac:dyDescent="0.3">
      <c r="A28" s="19">
        <v>23</v>
      </c>
      <c r="B28" s="18" t="s">
        <v>78</v>
      </c>
      <c r="C28" s="15">
        <v>65398.811170000001</v>
      </c>
      <c r="D28" s="15">
        <v>84279.763210000092</v>
      </c>
      <c r="E28" s="10">
        <f t="shared" si="0"/>
        <v>18880.952040000091</v>
      </c>
      <c r="F28" s="14">
        <f t="shared" si="1"/>
        <v>0.28870482050385093</v>
      </c>
    </row>
    <row r="29" spans="1:6" ht="16.5" customHeight="1" x14ac:dyDescent="0.3">
      <c r="A29" s="19">
        <v>24</v>
      </c>
      <c r="B29" s="18" t="s">
        <v>77</v>
      </c>
      <c r="C29" s="15">
        <v>46172.022530000002</v>
      </c>
      <c r="D29" s="15">
        <v>40647.82</v>
      </c>
      <c r="E29" s="10">
        <f t="shared" si="0"/>
        <v>-5524.2025300000023</v>
      </c>
      <c r="F29" s="14">
        <f t="shared" si="1"/>
        <v>-0.11964393646413657</v>
      </c>
    </row>
    <row r="30" spans="1:6" ht="25.5" customHeight="1" x14ac:dyDescent="0.3">
      <c r="A30" s="19">
        <v>25</v>
      </c>
      <c r="B30" s="18" t="s">
        <v>76</v>
      </c>
      <c r="C30" s="15">
        <v>27569.278890000001</v>
      </c>
      <c r="D30" s="15">
        <v>24465.591629999999</v>
      </c>
      <c r="E30" s="10">
        <f t="shared" si="0"/>
        <v>-3103.6872600000024</v>
      </c>
      <c r="F30" s="14">
        <f t="shared" si="1"/>
        <v>-0.11257774540943034</v>
      </c>
    </row>
    <row r="31" spans="1:6" ht="16.5" customHeight="1" x14ac:dyDescent="0.3">
      <c r="A31" s="19">
        <v>26</v>
      </c>
      <c r="B31" s="18" t="s">
        <v>75</v>
      </c>
      <c r="C31" s="15">
        <v>1702.6001899999999</v>
      </c>
      <c r="D31" s="15">
        <v>724.46708999999998</v>
      </c>
      <c r="E31" s="10">
        <f t="shared" si="0"/>
        <v>-978.1330999999999</v>
      </c>
      <c r="F31" s="14">
        <f t="shared" si="1"/>
        <v>-0.57449371011758199</v>
      </c>
    </row>
    <row r="32" spans="1:6" ht="25.5" customHeight="1" x14ac:dyDescent="0.3">
      <c r="A32" s="19">
        <v>27</v>
      </c>
      <c r="B32" s="18" t="s">
        <v>74</v>
      </c>
      <c r="C32" s="15">
        <v>1168898.5609800001</v>
      </c>
      <c r="D32" s="15">
        <v>1672377.7505399999</v>
      </c>
      <c r="E32" s="10">
        <f t="shared" si="0"/>
        <v>503479.18955999985</v>
      </c>
      <c r="F32" s="14">
        <f t="shared" si="1"/>
        <v>0.43072958284582441</v>
      </c>
    </row>
    <row r="33" spans="1:6" ht="16.5" customHeight="1" x14ac:dyDescent="0.3">
      <c r="A33" s="19">
        <v>28</v>
      </c>
      <c r="B33" s="18" t="s">
        <v>73</v>
      </c>
      <c r="C33" s="15">
        <v>50682.816610000002</v>
      </c>
      <c r="D33" s="15">
        <v>55263.211419999803</v>
      </c>
      <c r="E33" s="10">
        <f t="shared" si="0"/>
        <v>4580.3948099998015</v>
      </c>
      <c r="F33" s="14">
        <f t="shared" si="1"/>
        <v>9.0373722621723121E-2</v>
      </c>
    </row>
    <row r="34" spans="1:6" ht="16.5" customHeight="1" x14ac:dyDescent="0.3">
      <c r="A34" s="19">
        <v>29</v>
      </c>
      <c r="B34" s="18" t="s">
        <v>72</v>
      </c>
      <c r="C34" s="15">
        <v>102482.51814</v>
      </c>
      <c r="D34" s="15">
        <v>104545.48601000001</v>
      </c>
      <c r="E34" s="10">
        <f t="shared" si="0"/>
        <v>2062.9678700000077</v>
      </c>
      <c r="F34" s="14">
        <f t="shared" si="1"/>
        <v>2.0129949062939835E-2</v>
      </c>
    </row>
    <row r="35" spans="1:6" ht="16.5" customHeight="1" x14ac:dyDescent="0.3">
      <c r="A35" s="19">
        <v>30</v>
      </c>
      <c r="B35" s="18" t="s">
        <v>71</v>
      </c>
      <c r="C35" s="15">
        <v>386504.05325999897</v>
      </c>
      <c r="D35" s="15">
        <v>422831.69992000004</v>
      </c>
      <c r="E35" s="10">
        <f t="shared" si="0"/>
        <v>36327.646660001075</v>
      </c>
      <c r="F35" s="14">
        <f t="shared" si="1"/>
        <v>9.3990338144173832E-2</v>
      </c>
    </row>
    <row r="36" spans="1:6" ht="16.5" customHeight="1" x14ac:dyDescent="0.3">
      <c r="A36" s="19">
        <v>31</v>
      </c>
      <c r="B36" s="18" t="s">
        <v>70</v>
      </c>
      <c r="C36" s="15">
        <v>318581.91330999997</v>
      </c>
      <c r="D36" s="15">
        <v>297033.73619000003</v>
      </c>
      <c r="E36" s="10">
        <f t="shared" si="0"/>
        <v>-21548.177119999949</v>
      </c>
      <c r="F36" s="14">
        <f t="shared" si="1"/>
        <v>-6.7637791788362558E-2</v>
      </c>
    </row>
    <row r="37" spans="1:6" ht="16.5" customHeight="1" x14ac:dyDescent="0.3">
      <c r="A37" s="19">
        <v>32</v>
      </c>
      <c r="B37" s="18" t="s">
        <v>69</v>
      </c>
      <c r="C37" s="15">
        <v>46929.189770000005</v>
      </c>
      <c r="D37" s="15">
        <v>43369.475640000004</v>
      </c>
      <c r="E37" s="10">
        <f t="shared" si="0"/>
        <v>-3559.7141300000003</v>
      </c>
      <c r="F37" s="14">
        <f t="shared" si="1"/>
        <v>-7.5852878505811891E-2</v>
      </c>
    </row>
    <row r="38" spans="1:6" ht="16.5" customHeight="1" x14ac:dyDescent="0.3">
      <c r="A38" s="19">
        <v>33</v>
      </c>
      <c r="B38" s="18" t="s">
        <v>68</v>
      </c>
      <c r="C38" s="15">
        <v>118911.561</v>
      </c>
      <c r="D38" s="15">
        <v>135658.39843999999</v>
      </c>
      <c r="E38" s="10">
        <f t="shared" ref="E38:E69" si="2">D38-C38</f>
        <v>16746.837439999988</v>
      </c>
      <c r="F38" s="14">
        <f t="shared" ref="F38:F69" si="3">E38/C38</f>
        <v>0.14083439237670076</v>
      </c>
    </row>
    <row r="39" spans="1:6" ht="16.5" customHeight="1" x14ac:dyDescent="0.3">
      <c r="A39" s="19">
        <v>34</v>
      </c>
      <c r="B39" s="18" t="s">
        <v>67</v>
      </c>
      <c r="C39" s="15">
        <v>71675.341099999903</v>
      </c>
      <c r="D39" s="15">
        <v>73467.310379999908</v>
      </c>
      <c r="E39" s="10">
        <f t="shared" si="2"/>
        <v>1791.9692800000048</v>
      </c>
      <c r="F39" s="14">
        <f t="shared" si="3"/>
        <v>2.5001196401700936E-2</v>
      </c>
    </row>
    <row r="40" spans="1:6" ht="16.5" customHeight="1" x14ac:dyDescent="0.3">
      <c r="A40" s="19">
        <v>35</v>
      </c>
      <c r="B40" s="18" t="s">
        <v>66</v>
      </c>
      <c r="C40" s="15">
        <v>17415.208070000001</v>
      </c>
      <c r="D40" s="15">
        <v>20200.122899999998</v>
      </c>
      <c r="E40" s="10">
        <f t="shared" si="2"/>
        <v>2784.9148299999979</v>
      </c>
      <c r="F40" s="14">
        <f t="shared" si="3"/>
        <v>0.15991280832282342</v>
      </c>
    </row>
    <row r="41" spans="1:6" ht="16.5" customHeight="1" x14ac:dyDescent="0.3">
      <c r="A41" s="19">
        <v>36</v>
      </c>
      <c r="B41" s="18" t="s">
        <v>65</v>
      </c>
      <c r="C41" s="15">
        <v>661.99039000000005</v>
      </c>
      <c r="D41" s="15">
        <v>754.32716000000005</v>
      </c>
      <c r="E41" s="10">
        <f t="shared" si="2"/>
        <v>92.336770000000001</v>
      </c>
      <c r="F41" s="14">
        <f t="shared" si="3"/>
        <v>0.13948355050894318</v>
      </c>
    </row>
    <row r="42" spans="1:6" ht="16.5" customHeight="1" x14ac:dyDescent="0.3">
      <c r="A42" s="19">
        <v>37</v>
      </c>
      <c r="B42" s="18" t="s">
        <v>64</v>
      </c>
      <c r="C42" s="15">
        <v>3762.0204600000002</v>
      </c>
      <c r="D42" s="15">
        <v>4126.0236800000002</v>
      </c>
      <c r="E42" s="10">
        <f t="shared" si="2"/>
        <v>364.00322000000006</v>
      </c>
      <c r="F42" s="14">
        <f t="shared" si="3"/>
        <v>9.6757373828849413E-2</v>
      </c>
    </row>
    <row r="43" spans="1:6" ht="16.5" customHeight="1" x14ac:dyDescent="0.3">
      <c r="A43" s="19">
        <v>38</v>
      </c>
      <c r="B43" s="18" t="s">
        <v>63</v>
      </c>
      <c r="C43" s="15">
        <v>258164.18036000003</v>
      </c>
      <c r="D43" s="15">
        <v>253779.294369999</v>
      </c>
      <c r="E43" s="10">
        <f t="shared" si="2"/>
        <v>-4384.8859900010284</v>
      </c>
      <c r="F43" s="14">
        <f t="shared" si="3"/>
        <v>-1.6984873671810216E-2</v>
      </c>
    </row>
    <row r="44" spans="1:6" ht="16.5" customHeight="1" x14ac:dyDescent="0.3">
      <c r="A44" s="19">
        <v>39</v>
      </c>
      <c r="B44" s="18" t="s">
        <v>62</v>
      </c>
      <c r="C44" s="15">
        <v>380887.32407999499</v>
      </c>
      <c r="D44" s="15">
        <v>365845.63125999598</v>
      </c>
      <c r="E44" s="10">
        <f t="shared" si="2"/>
        <v>-15041.692819999007</v>
      </c>
      <c r="F44" s="14">
        <f t="shared" si="3"/>
        <v>-3.949118773204411E-2</v>
      </c>
    </row>
    <row r="45" spans="1:6" ht="16.5" customHeight="1" x14ac:dyDescent="0.3">
      <c r="A45" s="19">
        <v>40</v>
      </c>
      <c r="B45" s="18" t="s">
        <v>61</v>
      </c>
      <c r="C45" s="15">
        <v>137423.63516999999</v>
      </c>
      <c r="D45" s="15">
        <v>122431.371799999</v>
      </c>
      <c r="E45" s="10">
        <f t="shared" si="2"/>
        <v>-14992.26337000099</v>
      </c>
      <c r="F45" s="14">
        <f t="shared" si="3"/>
        <v>-0.1090952320643738</v>
      </c>
    </row>
    <row r="46" spans="1:6" ht="16.5" customHeight="1" x14ac:dyDescent="0.3">
      <c r="A46" s="19">
        <v>41</v>
      </c>
      <c r="B46" s="18" t="s">
        <v>60</v>
      </c>
      <c r="C46" s="15">
        <v>1442.3</v>
      </c>
      <c r="D46" s="15">
        <v>1022.55733</v>
      </c>
      <c r="E46" s="10">
        <f t="shared" si="2"/>
        <v>-419.74266999999998</v>
      </c>
      <c r="F46" s="14">
        <f t="shared" si="3"/>
        <v>-0.29102313665672885</v>
      </c>
    </row>
    <row r="47" spans="1:6" ht="16.5" customHeight="1" x14ac:dyDescent="0.3">
      <c r="A47" s="19">
        <v>42</v>
      </c>
      <c r="B47" s="18" t="s">
        <v>59</v>
      </c>
      <c r="C47" s="15">
        <v>24430.852430000199</v>
      </c>
      <c r="D47" s="15">
        <v>21918.375430000102</v>
      </c>
      <c r="E47" s="10">
        <f t="shared" si="2"/>
        <v>-2512.4770000000972</v>
      </c>
      <c r="F47" s="14">
        <f t="shared" si="3"/>
        <v>-0.10284033302558312</v>
      </c>
    </row>
    <row r="48" spans="1:6" ht="16.5" customHeight="1" x14ac:dyDescent="0.3">
      <c r="A48" s="19">
        <v>43</v>
      </c>
      <c r="B48" s="18" t="s">
        <v>58</v>
      </c>
      <c r="C48" s="15">
        <v>126.75362</v>
      </c>
      <c r="D48" s="15">
        <v>176.97398999999999</v>
      </c>
      <c r="E48" s="10">
        <f t="shared" si="2"/>
        <v>50.220369999999988</v>
      </c>
      <c r="F48" s="14">
        <f t="shared" si="3"/>
        <v>0.39620462121712963</v>
      </c>
    </row>
    <row r="49" spans="1:6" ht="16.5" customHeight="1" x14ac:dyDescent="0.3">
      <c r="A49" s="19">
        <v>44</v>
      </c>
      <c r="B49" s="18" t="s">
        <v>57</v>
      </c>
      <c r="C49" s="15">
        <v>31695.46243</v>
      </c>
      <c r="D49" s="15">
        <v>37099.966729999898</v>
      </c>
      <c r="E49" s="10">
        <f t="shared" si="2"/>
        <v>5404.5042999998986</v>
      </c>
      <c r="F49" s="14">
        <f t="shared" si="3"/>
        <v>0.1705135021120403</v>
      </c>
    </row>
    <row r="50" spans="1:6" ht="16.5" customHeight="1" x14ac:dyDescent="0.3">
      <c r="A50" s="19">
        <v>45</v>
      </c>
      <c r="B50" s="18" t="s">
        <v>56</v>
      </c>
      <c r="C50" s="15">
        <v>805.19088999999997</v>
      </c>
      <c r="D50" s="15">
        <v>889.83162000000004</v>
      </c>
      <c r="E50" s="10">
        <f t="shared" si="2"/>
        <v>84.640730000000076</v>
      </c>
      <c r="F50" s="14">
        <f t="shared" si="3"/>
        <v>0.1051188370996101</v>
      </c>
    </row>
    <row r="51" spans="1:6" ht="16.5" customHeight="1" x14ac:dyDescent="0.3">
      <c r="A51" s="19">
        <v>46</v>
      </c>
      <c r="B51" s="18" t="s">
        <v>55</v>
      </c>
      <c r="C51" s="15">
        <v>665.77350000000001</v>
      </c>
      <c r="D51" s="15">
        <v>754.19623000000001</v>
      </c>
      <c r="E51" s="10">
        <f t="shared" si="2"/>
        <v>88.422730000000001</v>
      </c>
      <c r="F51" s="14">
        <f t="shared" si="3"/>
        <v>0.13281202991708141</v>
      </c>
    </row>
    <row r="52" spans="1:6" ht="16.5" customHeight="1" x14ac:dyDescent="0.3">
      <c r="A52" s="19">
        <v>47</v>
      </c>
      <c r="B52" s="18" t="s">
        <v>54</v>
      </c>
      <c r="C52" s="15">
        <v>9025.0978599999908</v>
      </c>
      <c r="D52" s="15">
        <v>9254.7993499999993</v>
      </c>
      <c r="E52" s="10">
        <f t="shared" si="2"/>
        <v>229.70149000000856</v>
      </c>
      <c r="F52" s="14">
        <f t="shared" si="3"/>
        <v>2.5451412667564004E-2</v>
      </c>
    </row>
    <row r="53" spans="1:6" ht="16.5" customHeight="1" x14ac:dyDescent="0.3">
      <c r="A53" s="19">
        <v>48</v>
      </c>
      <c r="B53" s="18" t="s">
        <v>53</v>
      </c>
      <c r="C53" s="15">
        <v>109096.035159999</v>
      </c>
      <c r="D53" s="15">
        <v>119463.33184</v>
      </c>
      <c r="E53" s="10">
        <f t="shared" si="2"/>
        <v>10367.296680001004</v>
      </c>
      <c r="F53" s="14">
        <f t="shared" si="3"/>
        <v>9.5029087581381344E-2</v>
      </c>
    </row>
    <row r="54" spans="1:6" ht="16.5" customHeight="1" x14ac:dyDescent="0.3">
      <c r="A54" s="19">
        <v>49</v>
      </c>
      <c r="B54" s="18" t="s">
        <v>52</v>
      </c>
      <c r="C54" s="15">
        <v>2096.5783999999999</v>
      </c>
      <c r="D54" s="15">
        <v>1822.6941299999999</v>
      </c>
      <c r="E54" s="10">
        <f t="shared" si="2"/>
        <v>-273.88427000000001</v>
      </c>
      <c r="F54" s="14">
        <f t="shared" si="3"/>
        <v>-0.13063392716437411</v>
      </c>
    </row>
    <row r="55" spans="1:6" ht="16.5" customHeight="1" x14ac:dyDescent="0.3">
      <c r="A55" s="19">
        <v>50</v>
      </c>
      <c r="B55" s="18" t="s">
        <v>51</v>
      </c>
      <c r="C55" s="15">
        <v>28.62425</v>
      </c>
      <c r="D55" s="15">
        <v>38.878389999999996</v>
      </c>
      <c r="E55" s="10">
        <f t="shared" si="2"/>
        <v>10.254139999999996</v>
      </c>
      <c r="F55" s="14">
        <f t="shared" si="3"/>
        <v>0.35823261744849194</v>
      </c>
    </row>
    <row r="56" spans="1:6" ht="16.5" customHeight="1" x14ac:dyDescent="0.3">
      <c r="A56" s="19">
        <v>51</v>
      </c>
      <c r="B56" s="18" t="s">
        <v>50</v>
      </c>
      <c r="C56" s="15">
        <v>289.69407000000001</v>
      </c>
      <c r="D56" s="15">
        <v>936.34560999999997</v>
      </c>
      <c r="E56" s="10">
        <f t="shared" si="2"/>
        <v>646.65153999999995</v>
      </c>
      <c r="F56" s="14">
        <f t="shared" si="3"/>
        <v>2.2321877006319113</v>
      </c>
    </row>
    <row r="57" spans="1:6" ht="16.5" customHeight="1" x14ac:dyDescent="0.3">
      <c r="A57" s="19">
        <v>52</v>
      </c>
      <c r="B57" s="18" t="s">
        <v>49</v>
      </c>
      <c r="C57" s="15">
        <v>11091.169599999999</v>
      </c>
      <c r="D57" s="15">
        <v>10789.34791</v>
      </c>
      <c r="E57" s="10">
        <f t="shared" si="2"/>
        <v>-301.82168999999885</v>
      </c>
      <c r="F57" s="14">
        <f t="shared" si="3"/>
        <v>-2.7212791877242494E-2</v>
      </c>
    </row>
    <row r="58" spans="1:6" ht="16.5" customHeight="1" x14ac:dyDescent="0.3">
      <c r="A58" s="19">
        <v>53</v>
      </c>
      <c r="B58" s="18" t="s">
        <v>48</v>
      </c>
      <c r="C58" s="15">
        <v>1107.8243400000001</v>
      </c>
      <c r="D58" s="15">
        <v>1660.3978500000001</v>
      </c>
      <c r="E58" s="10">
        <f t="shared" si="2"/>
        <v>552.57350999999994</v>
      </c>
      <c r="F58" s="14">
        <f t="shared" si="3"/>
        <v>0.49879163153248635</v>
      </c>
    </row>
    <row r="59" spans="1:6" ht="16.5" customHeight="1" x14ac:dyDescent="0.3">
      <c r="A59" s="19">
        <v>54</v>
      </c>
      <c r="B59" s="18" t="s">
        <v>47</v>
      </c>
      <c r="C59" s="15">
        <v>23902.498309999999</v>
      </c>
      <c r="D59" s="15">
        <v>23480.27377</v>
      </c>
      <c r="E59" s="10">
        <f t="shared" si="2"/>
        <v>-422.22453999999925</v>
      </c>
      <c r="F59" s="14">
        <f t="shared" si="3"/>
        <v>-1.766445224779515E-2</v>
      </c>
    </row>
    <row r="60" spans="1:6" ht="16.5" customHeight="1" x14ac:dyDescent="0.3">
      <c r="A60" s="19">
        <v>55</v>
      </c>
      <c r="B60" s="18" t="s">
        <v>46</v>
      </c>
      <c r="C60" s="15">
        <v>21965.18779</v>
      </c>
      <c r="D60" s="15">
        <v>16338.28671</v>
      </c>
      <c r="E60" s="10">
        <f t="shared" si="2"/>
        <v>-5626.9010799999996</v>
      </c>
      <c r="F60" s="14">
        <f t="shared" si="3"/>
        <v>-0.25617359313275417</v>
      </c>
    </row>
    <row r="61" spans="1:6" ht="16.5" customHeight="1" x14ac:dyDescent="0.3">
      <c r="A61" s="19">
        <v>56</v>
      </c>
      <c r="B61" s="18" t="s">
        <v>45</v>
      </c>
      <c r="C61" s="15">
        <v>16802.181510000002</v>
      </c>
      <c r="D61" s="15">
        <v>18557.890729999999</v>
      </c>
      <c r="E61" s="10">
        <f t="shared" si="2"/>
        <v>1755.709219999997</v>
      </c>
      <c r="F61" s="14">
        <f t="shared" si="3"/>
        <v>0.10449293259658381</v>
      </c>
    </row>
    <row r="62" spans="1:6" ht="16.5" customHeight="1" x14ac:dyDescent="0.3">
      <c r="A62" s="19">
        <v>57</v>
      </c>
      <c r="B62" s="18" t="s">
        <v>44</v>
      </c>
      <c r="C62" s="15">
        <v>5554.6164700000199</v>
      </c>
      <c r="D62" s="15">
        <v>4692.3966100000007</v>
      </c>
      <c r="E62" s="10">
        <f t="shared" si="2"/>
        <v>-862.21986000001925</v>
      </c>
      <c r="F62" s="14">
        <f t="shared" si="3"/>
        <v>-0.15522581345747102</v>
      </c>
    </row>
    <row r="63" spans="1:6" ht="16.5" customHeight="1" x14ac:dyDescent="0.3">
      <c r="A63" s="19">
        <v>58</v>
      </c>
      <c r="B63" s="18" t="s">
        <v>43</v>
      </c>
      <c r="C63" s="15">
        <v>7555.0837300000203</v>
      </c>
      <c r="D63" s="15">
        <v>6971.2970300000006</v>
      </c>
      <c r="E63" s="10">
        <f t="shared" si="2"/>
        <v>-583.78670000001966</v>
      </c>
      <c r="F63" s="14">
        <f t="shared" si="3"/>
        <v>-7.727071212750386E-2</v>
      </c>
    </row>
    <row r="64" spans="1:6" ht="16.5" customHeight="1" x14ac:dyDescent="0.3">
      <c r="A64" s="19">
        <v>59</v>
      </c>
      <c r="B64" s="18" t="s">
        <v>42</v>
      </c>
      <c r="C64" s="15">
        <v>18518.247170000002</v>
      </c>
      <c r="D64" s="15">
        <v>15253.19282</v>
      </c>
      <c r="E64" s="10">
        <f t="shared" si="2"/>
        <v>-3265.0543500000022</v>
      </c>
      <c r="F64" s="14">
        <f t="shared" si="3"/>
        <v>-0.1763155184195547</v>
      </c>
    </row>
    <row r="65" spans="1:6" ht="16.5" customHeight="1" x14ac:dyDescent="0.3">
      <c r="A65" s="19">
        <v>60</v>
      </c>
      <c r="B65" s="18" t="s">
        <v>41</v>
      </c>
      <c r="C65" s="15">
        <v>34675.604420000003</v>
      </c>
      <c r="D65" s="15">
        <v>26293.426879999999</v>
      </c>
      <c r="E65" s="10">
        <f t="shared" si="2"/>
        <v>-8382.1775400000042</v>
      </c>
      <c r="F65" s="14">
        <f t="shared" si="3"/>
        <v>-0.24173125977770638</v>
      </c>
    </row>
    <row r="66" spans="1:6" ht="16.5" customHeight="1" x14ac:dyDescent="0.3">
      <c r="A66" s="19">
        <v>61</v>
      </c>
      <c r="B66" s="18" t="s">
        <v>40</v>
      </c>
      <c r="C66" s="15">
        <v>72243.238109999802</v>
      </c>
      <c r="D66" s="15">
        <v>72971.753280000805</v>
      </c>
      <c r="E66" s="10">
        <f t="shared" si="2"/>
        <v>728.51517000100284</v>
      </c>
      <c r="F66" s="14">
        <f t="shared" si="3"/>
        <v>1.0084198730014607E-2</v>
      </c>
    </row>
    <row r="67" spans="1:6" ht="16.5" customHeight="1" x14ac:dyDescent="0.3">
      <c r="A67" s="19">
        <v>62</v>
      </c>
      <c r="B67" s="18" t="s">
        <v>39</v>
      </c>
      <c r="C67" s="15">
        <v>50472.442720000101</v>
      </c>
      <c r="D67" s="15">
        <v>52707.586060000998</v>
      </c>
      <c r="E67" s="10">
        <f t="shared" si="2"/>
        <v>2235.1433400008973</v>
      </c>
      <c r="F67" s="14">
        <f t="shared" si="3"/>
        <v>4.42844296718614E-2</v>
      </c>
    </row>
    <row r="68" spans="1:6" ht="16.5" customHeight="1" x14ac:dyDescent="0.3">
      <c r="A68" s="19">
        <v>63</v>
      </c>
      <c r="B68" s="18" t="s">
        <v>38</v>
      </c>
      <c r="C68" s="15">
        <v>49218.695130000298</v>
      </c>
      <c r="D68" s="15">
        <v>49960.204189999997</v>
      </c>
      <c r="E68" s="10">
        <f t="shared" si="2"/>
        <v>741.50905999969837</v>
      </c>
      <c r="F68" s="14">
        <f t="shared" si="3"/>
        <v>1.5065597696996358E-2</v>
      </c>
    </row>
    <row r="69" spans="1:6" ht="16.5" customHeight="1" x14ac:dyDescent="0.3">
      <c r="A69" s="19">
        <v>64</v>
      </c>
      <c r="B69" s="18" t="s">
        <v>37</v>
      </c>
      <c r="C69" s="15">
        <v>70514.650469999993</v>
      </c>
      <c r="D69" s="15">
        <v>82402.294450000001</v>
      </c>
      <c r="E69" s="10">
        <f t="shared" si="2"/>
        <v>11887.643980000008</v>
      </c>
      <c r="F69" s="14">
        <f t="shared" si="3"/>
        <v>0.16858403042155801</v>
      </c>
    </row>
    <row r="70" spans="1:6" ht="16.5" customHeight="1" x14ac:dyDescent="0.3">
      <c r="A70" s="19">
        <v>65</v>
      </c>
      <c r="B70" s="18" t="s">
        <v>36</v>
      </c>
      <c r="C70" s="15">
        <v>3138.0808999999899</v>
      </c>
      <c r="D70" s="15">
        <v>2908.4200499999997</v>
      </c>
      <c r="E70" s="10">
        <f t="shared" ref="E70:E102" si="4">D70-C70</f>
        <v>-229.66084999999021</v>
      </c>
      <c r="F70" s="14">
        <f t="shared" ref="F70:F102" si="5">E70/C70</f>
        <v>-7.3185127254045912E-2</v>
      </c>
    </row>
    <row r="71" spans="1:6" ht="16.5" customHeight="1" x14ac:dyDescent="0.3">
      <c r="A71" s="19">
        <v>66</v>
      </c>
      <c r="B71" s="18" t="s">
        <v>35</v>
      </c>
      <c r="C71" s="15">
        <v>1293.85636</v>
      </c>
      <c r="D71" s="15">
        <v>868.61397999999997</v>
      </c>
      <c r="E71" s="10">
        <f t="shared" si="4"/>
        <v>-425.24238000000003</v>
      </c>
      <c r="F71" s="14">
        <f t="shared" si="5"/>
        <v>-0.32866274274835272</v>
      </c>
    </row>
    <row r="72" spans="1:6" ht="16.5" customHeight="1" x14ac:dyDescent="0.3">
      <c r="A72" s="19">
        <v>67</v>
      </c>
      <c r="B72" s="18" t="s">
        <v>34</v>
      </c>
      <c r="C72" s="15">
        <v>2432.67337</v>
      </c>
      <c r="D72" s="15">
        <v>1765.10636</v>
      </c>
      <c r="E72" s="10">
        <f t="shared" si="4"/>
        <v>-667.56700999999998</v>
      </c>
      <c r="F72" s="14">
        <f t="shared" si="5"/>
        <v>-0.27441703363571573</v>
      </c>
    </row>
    <row r="73" spans="1:6" ht="16.5" customHeight="1" x14ac:dyDescent="0.3">
      <c r="A73" s="19">
        <v>68</v>
      </c>
      <c r="B73" s="18" t="s">
        <v>33</v>
      </c>
      <c r="C73" s="15">
        <v>21634.545370000102</v>
      </c>
      <c r="D73" s="15">
        <v>28807.352309999998</v>
      </c>
      <c r="E73" s="10">
        <f t="shared" si="4"/>
        <v>7172.8069399998967</v>
      </c>
      <c r="F73" s="14">
        <f t="shared" si="5"/>
        <v>0.33154414929126208</v>
      </c>
    </row>
    <row r="74" spans="1:6" ht="16.5" customHeight="1" x14ac:dyDescent="0.3">
      <c r="A74" s="19">
        <v>69</v>
      </c>
      <c r="B74" s="18" t="s">
        <v>32</v>
      </c>
      <c r="C74" s="15">
        <v>21886.5900700001</v>
      </c>
      <c r="D74" s="15">
        <v>23919.3840100001</v>
      </c>
      <c r="E74" s="10">
        <f t="shared" si="4"/>
        <v>2032.7939399999996</v>
      </c>
      <c r="F74" s="14">
        <f t="shared" si="5"/>
        <v>9.2878512984365974E-2</v>
      </c>
    </row>
    <row r="75" spans="1:6" ht="16.5" customHeight="1" x14ac:dyDescent="0.3">
      <c r="A75" s="19">
        <v>70</v>
      </c>
      <c r="B75" s="18" t="s">
        <v>31</v>
      </c>
      <c r="C75" s="15">
        <v>47580.717689999794</v>
      </c>
      <c r="D75" s="15">
        <v>45765.214850000099</v>
      </c>
      <c r="E75" s="10">
        <f t="shared" si="4"/>
        <v>-1815.5028399996954</v>
      </c>
      <c r="F75" s="14">
        <f t="shared" si="5"/>
        <v>-3.815627271173478E-2</v>
      </c>
    </row>
    <row r="76" spans="1:6" ht="16.5" customHeight="1" x14ac:dyDescent="0.3">
      <c r="A76" s="19">
        <v>71</v>
      </c>
      <c r="B76" s="18" t="s">
        <v>30</v>
      </c>
      <c r="C76" s="15">
        <v>5976.2808600000008</v>
      </c>
      <c r="D76" s="15">
        <v>13597.389650000001</v>
      </c>
      <c r="E76" s="10">
        <f t="shared" si="4"/>
        <v>7621.1087900000002</v>
      </c>
      <c r="F76" s="14">
        <f t="shared" si="5"/>
        <v>1.27522600904001</v>
      </c>
    </row>
    <row r="77" spans="1:6" ht="16.5" customHeight="1" x14ac:dyDescent="0.3">
      <c r="A77" s="19">
        <v>72</v>
      </c>
      <c r="B77" s="18" t="s">
        <v>29</v>
      </c>
      <c r="C77" s="15">
        <v>217019.00462999998</v>
      </c>
      <c r="D77" s="15">
        <v>232119.528339999</v>
      </c>
      <c r="E77" s="10">
        <f t="shared" si="4"/>
        <v>15100.523709999019</v>
      </c>
      <c r="F77" s="14">
        <f t="shared" si="5"/>
        <v>6.9581572985942877E-2</v>
      </c>
    </row>
    <row r="78" spans="1:6" ht="16.5" customHeight="1" x14ac:dyDescent="0.3">
      <c r="A78" s="19">
        <v>73</v>
      </c>
      <c r="B78" s="18" t="s">
        <v>28</v>
      </c>
      <c r="C78" s="15">
        <v>124207.228519999</v>
      </c>
      <c r="D78" s="15">
        <v>145269.98399999898</v>
      </c>
      <c r="E78" s="10">
        <f t="shared" si="4"/>
        <v>21062.755479999978</v>
      </c>
      <c r="F78" s="14">
        <f t="shared" si="5"/>
        <v>0.16957753369892314</v>
      </c>
    </row>
    <row r="79" spans="1:6" ht="16.5" customHeight="1" x14ac:dyDescent="0.3">
      <c r="A79" s="19">
        <v>74</v>
      </c>
      <c r="B79" s="18" t="s">
        <v>27</v>
      </c>
      <c r="C79" s="15">
        <v>19228.133829999999</v>
      </c>
      <c r="D79" s="15">
        <v>13892.68172</v>
      </c>
      <c r="E79" s="10">
        <f t="shared" si="4"/>
        <v>-5335.4521099999984</v>
      </c>
      <c r="F79" s="14">
        <f t="shared" si="5"/>
        <v>-0.27748153602278097</v>
      </c>
    </row>
    <row r="80" spans="1:6" ht="16.5" customHeight="1" x14ac:dyDescent="0.3">
      <c r="A80" s="19">
        <v>75</v>
      </c>
      <c r="B80" s="18" t="s">
        <v>26</v>
      </c>
      <c r="C80" s="15">
        <v>1978.9481599999999</v>
      </c>
      <c r="D80" s="15">
        <v>4518.20579</v>
      </c>
      <c r="E80" s="10">
        <f t="shared" si="4"/>
        <v>2539.2576300000001</v>
      </c>
      <c r="F80" s="14">
        <f t="shared" si="5"/>
        <v>1.2831349912672803</v>
      </c>
    </row>
    <row r="81" spans="1:6" ht="16.5" customHeight="1" x14ac:dyDescent="0.3">
      <c r="A81" s="19">
        <v>76</v>
      </c>
      <c r="B81" s="18" t="s">
        <v>25</v>
      </c>
      <c r="C81" s="15">
        <v>73407.669679999803</v>
      </c>
      <c r="D81" s="15">
        <v>84571.848039999793</v>
      </c>
      <c r="E81" s="10">
        <f t="shared" si="4"/>
        <v>11164.178359999991</v>
      </c>
      <c r="F81" s="14">
        <f t="shared" si="5"/>
        <v>0.15208463105649728</v>
      </c>
    </row>
    <row r="82" spans="1:6" ht="16.5" customHeight="1" x14ac:dyDescent="0.3">
      <c r="A82" s="19">
        <v>78</v>
      </c>
      <c r="B82" s="18" t="s">
        <v>24</v>
      </c>
      <c r="C82" s="15">
        <v>1224.8102900000001</v>
      </c>
      <c r="D82" s="15">
        <v>195.56452999999999</v>
      </c>
      <c r="E82" s="10">
        <f t="shared" si="4"/>
        <v>-1029.2457600000002</v>
      </c>
      <c r="F82" s="14">
        <f t="shared" si="5"/>
        <v>-0.84033075848832084</v>
      </c>
    </row>
    <row r="83" spans="1:6" ht="16.5" customHeight="1" x14ac:dyDescent="0.3">
      <c r="A83" s="19">
        <v>79</v>
      </c>
      <c r="B83" s="18" t="s">
        <v>23</v>
      </c>
      <c r="C83" s="15">
        <v>5631.7001700000001</v>
      </c>
      <c r="D83" s="15">
        <v>3890.1387599999998</v>
      </c>
      <c r="E83" s="10">
        <f t="shared" si="4"/>
        <v>-1741.5614100000003</v>
      </c>
      <c r="F83" s="14">
        <f t="shared" si="5"/>
        <v>-0.3092425657312648</v>
      </c>
    </row>
    <row r="84" spans="1:6" ht="16.5" customHeight="1" x14ac:dyDescent="0.3">
      <c r="A84" s="19">
        <v>80</v>
      </c>
      <c r="B84" s="18" t="s">
        <v>22</v>
      </c>
      <c r="C84" s="15">
        <v>525.82527000000005</v>
      </c>
      <c r="D84" s="15">
        <v>640.49828000000002</v>
      </c>
      <c r="E84" s="10">
        <f t="shared" si="4"/>
        <v>114.67300999999998</v>
      </c>
      <c r="F84" s="14">
        <f t="shared" si="5"/>
        <v>0.21808196855963191</v>
      </c>
    </row>
    <row r="85" spans="1:6" ht="16.5" customHeight="1" x14ac:dyDescent="0.3">
      <c r="A85" s="19">
        <v>81</v>
      </c>
      <c r="B85" s="18" t="s">
        <v>21</v>
      </c>
      <c r="C85" s="15">
        <v>916.05177000000003</v>
      </c>
      <c r="D85" s="15">
        <v>2994.4957999999997</v>
      </c>
      <c r="E85" s="10">
        <f t="shared" si="4"/>
        <v>2078.4440299999997</v>
      </c>
      <c r="F85" s="14">
        <f t="shared" si="5"/>
        <v>2.2689154675177359</v>
      </c>
    </row>
    <row r="86" spans="1:6" ht="16.5" customHeight="1" x14ac:dyDescent="0.3">
      <c r="A86" s="19">
        <v>82</v>
      </c>
      <c r="B86" s="18" t="s">
        <v>20</v>
      </c>
      <c r="C86" s="15">
        <v>40887.635839999901</v>
      </c>
      <c r="D86" s="15">
        <v>42330.750609999704</v>
      </c>
      <c r="E86" s="10">
        <f t="shared" si="4"/>
        <v>1443.1147699998037</v>
      </c>
      <c r="F86" s="14">
        <f t="shared" si="5"/>
        <v>3.529464935676279E-2</v>
      </c>
    </row>
    <row r="87" spans="1:6" ht="16.5" customHeight="1" x14ac:dyDescent="0.3">
      <c r="A87" s="19">
        <v>83</v>
      </c>
      <c r="B87" s="18" t="s">
        <v>19</v>
      </c>
      <c r="C87" s="15">
        <v>47737.520049999897</v>
      </c>
      <c r="D87" s="15">
        <v>49603.525669999697</v>
      </c>
      <c r="E87" s="10">
        <f t="shared" si="4"/>
        <v>1866.0056199997998</v>
      </c>
      <c r="F87" s="14">
        <f t="shared" si="5"/>
        <v>3.9088868002471862E-2</v>
      </c>
    </row>
    <row r="88" spans="1:6" ht="16.5" customHeight="1" x14ac:dyDescent="0.3">
      <c r="A88" s="19">
        <v>84</v>
      </c>
      <c r="B88" s="18" t="s">
        <v>18</v>
      </c>
      <c r="C88" s="15">
        <v>808940.35923000798</v>
      </c>
      <c r="D88" s="15">
        <v>963522.31636000203</v>
      </c>
      <c r="E88" s="10">
        <f t="shared" si="4"/>
        <v>154581.95712999406</v>
      </c>
      <c r="F88" s="14">
        <f t="shared" si="5"/>
        <v>0.1910919085272656</v>
      </c>
    </row>
    <row r="89" spans="1:6" ht="16.5" customHeight="1" x14ac:dyDescent="0.3">
      <c r="A89" s="19">
        <v>85</v>
      </c>
      <c r="B89" s="18" t="s">
        <v>17</v>
      </c>
      <c r="C89" s="15">
        <v>653562.11773999</v>
      </c>
      <c r="D89" s="15">
        <v>968707.190709988</v>
      </c>
      <c r="E89" s="10">
        <f t="shared" si="4"/>
        <v>315145.072969998</v>
      </c>
      <c r="F89" s="14">
        <f t="shared" si="5"/>
        <v>0.48219605209029848</v>
      </c>
    </row>
    <row r="90" spans="1:6" ht="16.5" customHeight="1" x14ac:dyDescent="0.3">
      <c r="A90" s="19">
        <v>86</v>
      </c>
      <c r="B90" s="18" t="s">
        <v>16</v>
      </c>
      <c r="C90" s="15">
        <v>3364.8347400000002</v>
      </c>
      <c r="D90" s="15">
        <v>6050.57179</v>
      </c>
      <c r="E90" s="10">
        <f t="shared" si="4"/>
        <v>2685.7370499999997</v>
      </c>
      <c r="F90" s="14">
        <f t="shared" si="5"/>
        <v>0.79817799610568674</v>
      </c>
    </row>
    <row r="91" spans="1:6" ht="16.5" customHeight="1" x14ac:dyDescent="0.3">
      <c r="A91" s="19">
        <v>87</v>
      </c>
      <c r="B91" s="18" t="s">
        <v>15</v>
      </c>
      <c r="C91" s="15">
        <v>1147690.6029699901</v>
      </c>
      <c r="D91" s="15">
        <v>984191.36528999801</v>
      </c>
      <c r="E91" s="10">
        <f t="shared" si="4"/>
        <v>-163499.2376799921</v>
      </c>
      <c r="F91" s="14">
        <f t="shared" si="5"/>
        <v>-0.14245933290460799</v>
      </c>
    </row>
    <row r="92" spans="1:6" ht="16.5" customHeight="1" x14ac:dyDescent="0.3">
      <c r="A92" s="19">
        <v>88</v>
      </c>
      <c r="B92" s="18" t="s">
        <v>14</v>
      </c>
      <c r="C92" s="15">
        <v>928.50626</v>
      </c>
      <c r="D92" s="15">
        <v>5913.8184299999994</v>
      </c>
      <c r="E92" s="10">
        <f t="shared" si="4"/>
        <v>4985.3121699999992</v>
      </c>
      <c r="F92" s="14">
        <f t="shared" si="5"/>
        <v>5.3691745384678393</v>
      </c>
    </row>
    <row r="93" spans="1:6" ht="16.5" customHeight="1" x14ac:dyDescent="0.3">
      <c r="A93" s="19">
        <v>89</v>
      </c>
      <c r="B93" s="18" t="s">
        <v>13</v>
      </c>
      <c r="C93" s="15">
        <v>15606.812380000001</v>
      </c>
      <c r="D93" s="15">
        <v>847.63729000000001</v>
      </c>
      <c r="E93" s="10">
        <f t="shared" si="4"/>
        <v>-14759.175090000001</v>
      </c>
      <c r="F93" s="14">
        <f t="shared" si="5"/>
        <v>-0.94568799384772251</v>
      </c>
    </row>
    <row r="94" spans="1:6" ht="16.5" customHeight="1" x14ac:dyDescent="0.3">
      <c r="A94" s="19">
        <v>90</v>
      </c>
      <c r="B94" s="18" t="s">
        <v>12</v>
      </c>
      <c r="C94" s="15">
        <v>160186.26721000098</v>
      </c>
      <c r="D94" s="15">
        <v>168215.849790001</v>
      </c>
      <c r="E94" s="10">
        <f t="shared" si="4"/>
        <v>8029.5825800000166</v>
      </c>
      <c r="F94" s="14">
        <f t="shared" si="5"/>
        <v>5.0126535313251258E-2</v>
      </c>
    </row>
    <row r="95" spans="1:6" x14ac:dyDescent="0.3">
      <c r="A95" s="19">
        <v>91</v>
      </c>
      <c r="B95" s="18" t="s">
        <v>11</v>
      </c>
      <c r="C95" s="15">
        <v>3499.31421</v>
      </c>
      <c r="D95" s="15">
        <v>3426.9662000000003</v>
      </c>
      <c r="E95" s="10">
        <f t="shared" si="4"/>
        <v>-72.348009999999704</v>
      </c>
      <c r="F95" s="14">
        <f t="shared" si="5"/>
        <v>-2.0674911042069498E-2</v>
      </c>
    </row>
    <row r="96" spans="1:6" x14ac:dyDescent="0.3">
      <c r="A96" s="19">
        <v>92</v>
      </c>
      <c r="B96" s="18" t="s">
        <v>10</v>
      </c>
      <c r="C96" s="15">
        <v>1338.45731</v>
      </c>
      <c r="D96" s="15">
        <v>1370.7390600000001</v>
      </c>
      <c r="E96" s="10">
        <f t="shared" si="4"/>
        <v>32.281750000000102</v>
      </c>
      <c r="F96" s="14">
        <f t="shared" si="5"/>
        <v>2.4118625046024144E-2</v>
      </c>
    </row>
    <row r="97" spans="1:6" x14ac:dyDescent="0.3">
      <c r="A97" s="19">
        <v>93</v>
      </c>
      <c r="B97" s="18" t="s">
        <v>112</v>
      </c>
      <c r="C97" s="15">
        <v>7736.2510999999995</v>
      </c>
      <c r="D97" s="15">
        <v>7517.53629</v>
      </c>
      <c r="E97" s="10">
        <f t="shared" ref="E97" si="6">D97-C97</f>
        <v>-218.71480999999949</v>
      </c>
      <c r="F97" s="14">
        <f t="shared" ref="F97" si="7">E97/C97</f>
        <v>-2.8271420766060644E-2</v>
      </c>
    </row>
    <row r="98" spans="1:6" ht="25.5" x14ac:dyDescent="0.3">
      <c r="A98" s="19">
        <v>94</v>
      </c>
      <c r="B98" s="18" t="s">
        <v>9</v>
      </c>
      <c r="C98" s="15">
        <v>57201.561529999999</v>
      </c>
      <c r="D98" s="15">
        <v>60713.7821300004</v>
      </c>
      <c r="E98" s="10">
        <f t="shared" si="4"/>
        <v>3512.2206000004007</v>
      </c>
      <c r="F98" s="14">
        <f t="shared" si="5"/>
        <v>6.1400781832824221E-2</v>
      </c>
    </row>
    <row r="99" spans="1:6" x14ac:dyDescent="0.3">
      <c r="A99" s="19">
        <v>95</v>
      </c>
      <c r="B99" s="18" t="s">
        <v>8</v>
      </c>
      <c r="C99" s="15">
        <v>46157.584929999997</v>
      </c>
      <c r="D99" s="15">
        <v>42180.920920000004</v>
      </c>
      <c r="E99" s="10">
        <f t="shared" si="4"/>
        <v>-3976.6640099999931</v>
      </c>
      <c r="F99" s="14">
        <f t="shared" si="5"/>
        <v>-8.6154074482683154E-2</v>
      </c>
    </row>
    <row r="100" spans="1:6" x14ac:dyDescent="0.3">
      <c r="A100" s="19">
        <v>96</v>
      </c>
      <c r="B100" s="18" t="s">
        <v>7</v>
      </c>
      <c r="C100" s="15">
        <v>44242.282729999803</v>
      </c>
      <c r="D100" s="15">
        <v>49030.560650000101</v>
      </c>
      <c r="E100" s="10">
        <f t="shared" si="4"/>
        <v>4788.2779200002988</v>
      </c>
      <c r="F100" s="14">
        <f t="shared" si="5"/>
        <v>0.10822854573806753</v>
      </c>
    </row>
    <row r="101" spans="1:6" x14ac:dyDescent="0.3">
      <c r="A101" s="17">
        <v>97</v>
      </c>
      <c r="B101" s="16" t="s">
        <v>6</v>
      </c>
      <c r="C101" s="15">
        <v>28.632939999999998</v>
      </c>
      <c r="D101" s="15">
        <v>3.27955</v>
      </c>
      <c r="E101" s="10">
        <f t="shared" si="4"/>
        <v>-25.353389999999997</v>
      </c>
      <c r="F101" s="14">
        <f t="shared" si="5"/>
        <v>-0.88546233813223507</v>
      </c>
    </row>
    <row r="102" spans="1:6" x14ac:dyDescent="0.3">
      <c r="A102" s="13">
        <v>99</v>
      </c>
      <c r="B102" s="12" t="s">
        <v>4</v>
      </c>
      <c r="C102" s="11">
        <v>48545.659530000004</v>
      </c>
      <c r="D102" s="11">
        <v>163368.22282</v>
      </c>
      <c r="E102" s="10">
        <f t="shared" si="4"/>
        <v>114822.56328999999</v>
      </c>
      <c r="F102" s="9">
        <f t="shared" si="5"/>
        <v>2.3652488070337681</v>
      </c>
    </row>
    <row r="103" spans="1:6" x14ac:dyDescent="0.3">
      <c r="A103" s="8"/>
      <c r="B103" s="7" t="s">
        <v>5</v>
      </c>
      <c r="C103" s="6">
        <f>SUM(C6:C102)</f>
        <v>8594677.4772799797</v>
      </c>
      <c r="D103" s="6">
        <f>SUM(D6:D102)</f>
        <v>9693375.5295099821</v>
      </c>
      <c r="E103" s="5">
        <f t="shared" ref="E103" si="8">D103-C103</f>
        <v>1098698.0522300024</v>
      </c>
      <c r="F103" s="4">
        <f t="shared" ref="F103" si="9">E103/C103</f>
        <v>0.12783470411012041</v>
      </c>
    </row>
    <row r="104" spans="1:6" ht="18" x14ac:dyDescent="0.3">
      <c r="A104" s="3"/>
    </row>
  </sheetData>
  <mergeCells count="6">
    <mergeCell ref="A1:F1"/>
    <mergeCell ref="A3:A5"/>
    <mergeCell ref="B3:B5"/>
    <mergeCell ref="C3:C5"/>
    <mergeCell ref="D3:D5"/>
    <mergeCell ref="E3:F4"/>
  </mergeCells>
  <pageMargins left="0.70866141732283472" right="0.70866141732283472" top="0.74803149606299213" bottom="0.74803149606299213" header="0.31496062992125984" footer="0.31496062992125984"/>
  <pageSetup paperSize="9" scale="7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знаки</vt:lpstr>
      <vt:lpstr>'2 знаки'!Область_печати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зз</dc:creator>
  <cp:lastModifiedBy>Лисенко Дмитро Васильович</cp:lastModifiedBy>
  <dcterms:created xsi:type="dcterms:W3CDTF">2020-02-05T12:06:01Z</dcterms:created>
  <dcterms:modified xsi:type="dcterms:W3CDTF">2026-03-09T07:56:49Z</dcterms:modified>
</cp:coreProperties>
</file>