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3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<sst xmlns="http://schemas.openxmlformats.org/spreadsheetml/2006/main" count="20" uniqueCount="20">
  <si>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</si>
  <si>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</si>
  <si>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</si>
  <si>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</si>
  <si>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</si>
  <si>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</si>
  <si>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</si>
  <si>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</si>
  <si>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</si>
  <si>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</si>
  <si>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</si>
  <si>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</si>
  <si>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</si>
  <si>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</si>
  <si>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</si>
  <si>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</si>
  <si>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</si>
  <si>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січень-березень 2025</t>
  </si>
  <si>
    <t>Оподаткований імпорт за галузевою структурою за січень-березень 2026 року</t>
  </si>
  <si>
    <t>січень-березень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</si>
</sst>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18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17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2071247.99828997</v>
      </c>
      <c r="C5" s="5">
        <v>2294480.98966998</v>
      </c>
      <c r="D5" s="14">
        <f>C5-B5</f>
        <v>223232.99138001003</v>
      </c>
      <c r="E5" s="15">
        <f>D5/B5</f>
        <v>0.10777704628528888</v>
      </c>
      <c r="F5" s="18"/>
    </row>
    <row r="6" spans="1:6" x14ac:dyDescent="0.25">
      <c r="A6" s="6" t="s">
        <v>6</v>
      </c>
      <c r="B6" s="7">
        <v>47517.312210000004</v>
      </c>
      <c r="C6" s="8">
        <v>46712.660779999998</v>
      </c>
      <c r="D6" s="16">
        <f t="shared" ref="D6:D16" si="0">C6-B6</f>
        <v>-804.65143000000535</v>
      </c>
      <c r="E6" s="17">
        <f t="shared" ref="E6:E16" si="1">D6/B6</f>
        <v>-1.6933858262939937E-2</v>
      </c>
      <c r="F6" s="18"/>
    </row>
    <row r="7" spans="1:6" x14ac:dyDescent="0.25">
      <c r="A7" s="6" t="s">
        <v>7</v>
      </c>
      <c r="B7" s="7">
        <v>1926051.47006</v>
      </c>
      <c r="C7" s="8">
        <v>2932533.0630399999</v>
      </c>
      <c r="D7" s="16">
        <f t="shared" si="0"/>
        <v>1006481.59298</v>
      </c>
      <c r="E7" s="17">
        <f t="shared" si="1"/>
        <v>0.52256214780628174</v>
      </c>
      <c r="F7" s="18"/>
    </row>
    <row r="8" spans="1:6" x14ac:dyDescent="0.25">
      <c r="A8" s="6" t="s">
        <v>8</v>
      </c>
      <c r="B8" s="7">
        <v>3091403.9618699197</v>
      </c>
      <c r="C8" s="8">
        <v>3299848.1310099903</v>
      </c>
      <c r="D8" s="16">
        <f t="shared" si="0"/>
        <v>208444.16914007068</v>
      </c>
      <c r="E8" s="17">
        <f t="shared" si="1"/>
        <v>6.7427024003031799E-2</v>
      </c>
      <c r="F8" s="18"/>
    </row>
    <row r="9" spans="1:6" x14ac:dyDescent="0.25">
      <c r="A9" s="6" t="s">
        <v>9</v>
      </c>
      <c r="B9" s="7">
        <v>40993.482980000299</v>
      </c>
      <c r="C9" s="8">
        <v>37561.750259999899</v>
      </c>
      <c r="D9" s="16">
        <f t="shared" si="0"/>
        <v>-3431.7327200004001</v>
      </c>
      <c r="E9" s="17">
        <f t="shared" si="1"/>
        <v>-8.3714104548634163E-2</v>
      </c>
      <c r="F9" s="18"/>
    </row>
    <row r="10" spans="1:6" x14ac:dyDescent="0.25">
      <c r="A10" s="6" t="s">
        <v>10</v>
      </c>
      <c r="B10" s="7">
        <v>242804.75524000099</v>
      </c>
      <c r="C10" s="8">
        <v>279829.310200006</v>
      </c>
      <c r="D10" s="16">
        <f t="shared" si="0"/>
        <v>37024.554960005014</v>
      </c>
      <c r="E10" s="17">
        <f t="shared" si="1"/>
        <v>0.15248694336075913</v>
      </c>
      <c r="F10" s="18"/>
    </row>
    <row r="11" spans="1:6" x14ac:dyDescent="0.25">
      <c r="A11" s="6" t="s">
        <v>11</v>
      </c>
      <c r="B11" s="7">
        <v>614462.77522999898</v>
      </c>
      <c r="C11" s="8">
        <v>646047.65525997395</v>
      </c>
      <c r="D11" s="16">
        <f t="shared" si="0"/>
        <v>31584.880029974971</v>
      </c>
      <c r="E11" s="17">
        <f t="shared" si="1"/>
        <v>5.1402430388321672E-2</v>
      </c>
      <c r="F11" s="18"/>
    </row>
    <row r="12" spans="1:6" x14ac:dyDescent="0.25">
      <c r="A12" s="6" t="s">
        <v>12</v>
      </c>
      <c r="B12" s="7">
        <v>145611.00420000101</v>
      </c>
      <c r="C12" s="8">
        <v>164549.056600001</v>
      </c>
      <c r="D12" s="16">
        <f t="shared" si="0"/>
        <v>18938.052399999986</v>
      </c>
      <c r="E12" s="17">
        <f t="shared" si="1"/>
        <v>0.1300592115551103</v>
      </c>
      <c r="F12" s="18"/>
    </row>
    <row r="13" spans="1:6" x14ac:dyDescent="0.25">
      <c r="A13" s="6" t="s">
        <v>13</v>
      </c>
      <c r="B13" s="7">
        <v>856023.76668000105</v>
      </c>
      <c r="C13" s="8">
        <v>929225.06965000497</v>
      </c>
      <c r="D13" s="16">
        <f t="shared" si="0"/>
        <v>73201.302970003919</v>
      </c>
      <c r="E13" s="17">
        <f t="shared" si="1"/>
        <v>8.5513166595721446E-2</v>
      </c>
      <c r="F13" s="18"/>
    </row>
    <row r="14" spans="1:6" x14ac:dyDescent="0.25">
      <c r="A14" s="6" t="s">
        <v>14</v>
      </c>
      <c r="B14" s="7">
        <v>4501434.3472699896</v>
      </c>
      <c r="C14" s="8">
        <v>5052046.9126602197</v>
      </c>
      <c r="D14" s="16">
        <f t="shared" si="0"/>
        <v>550612.56539023016</v>
      </c>
      <c r="E14" s="17">
        <f t="shared" si="1"/>
        <v>0.12231935932247091</v>
      </c>
      <c r="F14" s="18"/>
    </row>
    <row r="15" spans="1:6" x14ac:dyDescent="0.25">
      <c r="A15" s="6" t="s">
        <v>15</v>
      </c>
      <c r="B15" s="7">
        <v>357758.08459000301</v>
      </c>
      <c r="C15" s="8">
        <v>521602.99815000198</v>
      </c>
      <c r="D15" s="16">
        <f t="shared" si="0"/>
        <v>163844.91355999897</v>
      </c>
      <c r="E15" s="17">
        <f t="shared" si="1"/>
        <v>0.45797683020292357</v>
      </c>
      <c r="F15" s="18"/>
    </row>
    <row r="16" spans="1:6" x14ac:dyDescent="0.25">
      <c r="A16" s="9" t="s">
        <v>16</v>
      </c>
      <c r="B16" s="10">
        <f>SUM(B5:B15)</f>
        <v>13895308.958619883</v>
      </c>
      <c r="C16" s="11">
        <f>SUM(C5:C15)</f>
        <v>16204437.597280178</v>
      </c>
      <c r="D16" s="12">
        <f t="shared" si="0"/>
        <v>2309128.6386602949</v>
      </c>
      <c r="E16" s="13">
        <f t="shared" si="1"/>
        <v>0.16618044589989767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2026-04-06T13:43:54Z</dcterms:modified>
</cp:coreProperties>
</file>