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ABOTA\ЗОВНІШНЯ ТОРГІВЛЯ\Оподаткований імпорт\2026 Планові\04\"/>
    </mc:Choice>
  </mc:AlternateContent>
  <bookViews>
    <workbookView xWindow="0" yWindow="0" windowWidth="15360" windowHeight="8685"/>
  </bookViews>
  <sheets>
    <sheet name="2 знаки" sheetId="2" r:id="rId1"/>
  </sheets>
  <definedNames>
    <definedName name="_xlnm.Print_Area" localSheetId="0">'2 знаки'!$A$1:$F$104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7" i="2" l="1"/>
  <c r="F97" i="2" s="1"/>
  <c r="E32" i="2" l="1"/>
  <c r="F32" i="2" s="1"/>
  <c r="E28" i="2"/>
  <c r="F28" i="2" s="1"/>
  <c r="E16" i="2"/>
  <c r="F16" i="2" s="1"/>
  <c r="E12" i="2"/>
  <c r="F12" i="2" s="1"/>
  <c r="E102" i="2"/>
  <c r="F102" i="2" s="1"/>
  <c r="E100" i="2"/>
  <c r="F100" i="2" s="1"/>
  <c r="E53" i="2"/>
  <c r="F53" i="2" s="1"/>
  <c r="E41" i="2"/>
  <c r="F41" i="2" s="1"/>
  <c r="E69" i="2"/>
  <c r="F69" i="2" s="1"/>
  <c r="E57" i="2"/>
  <c r="F57" i="2" s="1"/>
  <c r="E96" i="2"/>
  <c r="F96" i="2" s="1"/>
  <c r="E94" i="2"/>
  <c r="F94" i="2" s="1"/>
  <c r="E92" i="2"/>
  <c r="F92" i="2" s="1"/>
  <c r="E80" i="2"/>
  <c r="F80" i="2" s="1"/>
  <c r="E76" i="2"/>
  <c r="F76" i="2" s="1"/>
  <c r="E37" i="2"/>
  <c r="F37" i="2" s="1"/>
  <c r="E25" i="2"/>
  <c r="F25" i="2" s="1"/>
  <c r="C103" i="2"/>
  <c r="E89" i="2"/>
  <c r="F89" i="2" s="1"/>
  <c r="E64" i="2"/>
  <c r="F64" i="2" s="1"/>
  <c r="E60" i="2"/>
  <c r="F60" i="2" s="1"/>
  <c r="E85" i="2"/>
  <c r="F85" i="2" s="1"/>
  <c r="E73" i="2"/>
  <c r="F73" i="2" s="1"/>
  <c r="E48" i="2"/>
  <c r="F48" i="2" s="1"/>
  <c r="E44" i="2"/>
  <c r="F44" i="2" s="1"/>
  <c r="E21" i="2"/>
  <c r="F21" i="2" s="1"/>
  <c r="E101" i="2"/>
  <c r="F101" i="2" s="1"/>
  <c r="E99" i="2"/>
  <c r="F99" i="2" s="1"/>
  <c r="E88" i="2"/>
  <c r="F88" i="2" s="1"/>
  <c r="E81" i="2"/>
  <c r="F81" i="2" s="1"/>
  <c r="E72" i="2"/>
  <c r="F72" i="2" s="1"/>
  <c r="E65" i="2"/>
  <c r="F65" i="2" s="1"/>
  <c r="E56" i="2"/>
  <c r="F56" i="2" s="1"/>
  <c r="E49" i="2"/>
  <c r="F49" i="2" s="1"/>
  <c r="E40" i="2"/>
  <c r="F40" i="2" s="1"/>
  <c r="E33" i="2"/>
  <c r="F33" i="2" s="1"/>
  <c r="E24" i="2"/>
  <c r="F24" i="2" s="1"/>
  <c r="E17" i="2"/>
  <c r="F17" i="2" s="1"/>
  <c r="E8" i="2"/>
  <c r="F8" i="2" s="1"/>
  <c r="E98" i="2"/>
  <c r="F98" i="2" s="1"/>
  <c r="E95" i="2"/>
  <c r="F95" i="2" s="1"/>
  <c r="E93" i="2"/>
  <c r="F93" i="2" s="1"/>
  <c r="E91" i="2"/>
  <c r="F91" i="2" s="1"/>
  <c r="E84" i="2"/>
  <c r="F84" i="2" s="1"/>
  <c r="E77" i="2"/>
  <c r="F77" i="2" s="1"/>
  <c r="E68" i="2"/>
  <c r="F68" i="2" s="1"/>
  <c r="E61" i="2"/>
  <c r="F61" i="2" s="1"/>
  <c r="E52" i="2"/>
  <c r="F52" i="2" s="1"/>
  <c r="E45" i="2"/>
  <c r="F45" i="2" s="1"/>
  <c r="E36" i="2"/>
  <c r="F36" i="2" s="1"/>
  <c r="E29" i="2"/>
  <c r="F29" i="2" s="1"/>
  <c r="E20" i="2"/>
  <c r="F20" i="2" s="1"/>
  <c r="E13" i="2"/>
  <c r="F13" i="2" s="1"/>
  <c r="E9" i="2"/>
  <c r="F9" i="2" s="1"/>
  <c r="E90" i="2"/>
  <c r="F90" i="2" s="1"/>
  <c r="E86" i="2"/>
  <c r="F86" i="2" s="1"/>
  <c r="E82" i="2"/>
  <c r="F82" i="2" s="1"/>
  <c r="E78" i="2"/>
  <c r="F78" i="2" s="1"/>
  <c r="E74" i="2"/>
  <c r="F74" i="2" s="1"/>
  <c r="E70" i="2"/>
  <c r="F70" i="2" s="1"/>
  <c r="E66" i="2"/>
  <c r="F66" i="2" s="1"/>
  <c r="E62" i="2"/>
  <c r="F62" i="2" s="1"/>
  <c r="E58" i="2"/>
  <c r="F58" i="2" s="1"/>
  <c r="E54" i="2"/>
  <c r="F54" i="2" s="1"/>
  <c r="E50" i="2"/>
  <c r="F50" i="2" s="1"/>
  <c r="E46" i="2"/>
  <c r="F46" i="2" s="1"/>
  <c r="E42" i="2"/>
  <c r="F42" i="2" s="1"/>
  <c r="E38" i="2"/>
  <c r="F38" i="2" s="1"/>
  <c r="E34" i="2"/>
  <c r="F34" i="2" s="1"/>
  <c r="E30" i="2"/>
  <c r="F30" i="2" s="1"/>
  <c r="E26" i="2"/>
  <c r="F26" i="2" s="1"/>
  <c r="E22" i="2"/>
  <c r="F22" i="2" s="1"/>
  <c r="E18" i="2"/>
  <c r="F18" i="2" s="1"/>
  <c r="E14" i="2"/>
  <c r="F14" i="2" s="1"/>
  <c r="E10" i="2"/>
  <c r="F10" i="2" s="1"/>
  <c r="E6" i="2"/>
  <c r="F6" i="2" s="1"/>
  <c r="D103" i="2"/>
  <c r="E87" i="2"/>
  <c r="F87" i="2" s="1"/>
  <c r="E83" i="2"/>
  <c r="F83" i="2" s="1"/>
  <c r="E79" i="2"/>
  <c r="F79" i="2" s="1"/>
  <c r="E75" i="2"/>
  <c r="F75" i="2" s="1"/>
  <c r="E71" i="2"/>
  <c r="F71" i="2" s="1"/>
  <c r="E67" i="2"/>
  <c r="F67" i="2" s="1"/>
  <c r="E63" i="2"/>
  <c r="F63" i="2" s="1"/>
  <c r="E59" i="2"/>
  <c r="F59" i="2" s="1"/>
  <c r="E55" i="2"/>
  <c r="F55" i="2" s="1"/>
  <c r="E51" i="2"/>
  <c r="F51" i="2" s="1"/>
  <c r="E47" i="2"/>
  <c r="F47" i="2" s="1"/>
  <c r="E43" i="2"/>
  <c r="F43" i="2" s="1"/>
  <c r="E39" i="2"/>
  <c r="F39" i="2" s="1"/>
  <c r="E35" i="2"/>
  <c r="F35" i="2" s="1"/>
  <c r="E31" i="2"/>
  <c r="F31" i="2" s="1"/>
  <c r="E27" i="2"/>
  <c r="F27" i="2" s="1"/>
  <c r="E23" i="2"/>
  <c r="F23" i="2" s="1"/>
  <c r="E19" i="2"/>
  <c r="F19" i="2" s="1"/>
  <c r="E15" i="2"/>
  <c r="F15" i="2" s="1"/>
  <c r="E11" i="2"/>
  <c r="F11" i="2" s="1"/>
  <c r="E7" i="2"/>
  <c r="F7" i="2" s="1"/>
  <c r="E103" i="2" l="1"/>
  <c r="F103" i="2" s="1"/>
</calcChain>
</file>

<file path=xl/sharedStrings.xml><?xml version="1.0" encoding="utf-8"?>
<sst xmlns="http://schemas.openxmlformats.org/spreadsheetml/2006/main" count="116" uniqueCount="116">
  <si>
    <t xml:space="preserve"> (тис. дол. США)</t>
  </si>
  <si>
    <t>Темпи росту</t>
  </si>
  <si>
    <t>абс.</t>
  </si>
  <si>
    <t>відн. (%)</t>
  </si>
  <si>
    <t>Інші товари</t>
  </si>
  <si>
    <t>Всього</t>
  </si>
  <si>
    <t>Твори мистецтва, предмети колекціонування та антикваріат</t>
  </si>
  <si>
    <t>Різні готові вироби</t>
  </si>
  <si>
    <t>Іграшки, ігри та спортивний інвентар</t>
  </si>
  <si>
    <t>Меблі; постільні речі, матраци, світильники; збірні будівельні конструкції</t>
  </si>
  <si>
    <t>Музичні інструменти</t>
  </si>
  <si>
    <t>Годинники</t>
  </si>
  <si>
    <t>Прилади та апарати оптичні</t>
  </si>
  <si>
    <t>Судна, човни та інші плавучі засоби</t>
  </si>
  <si>
    <t>Літальні та космічні апарати</t>
  </si>
  <si>
    <t>Засоби наземного транспорту</t>
  </si>
  <si>
    <t>Залізничний та трамвайний рухомий склад</t>
  </si>
  <si>
    <t>Електричні машини та обладнання; відео- та аудіоапаратура</t>
  </si>
  <si>
    <t>Реактори, котли, машини, обладнання</t>
  </si>
  <si>
    <t>Інші вироби з недорогоцінних металів</t>
  </si>
  <si>
    <t>Інструменти, столові вироби з недорогоцінних металів</t>
  </si>
  <si>
    <t>Інші недорогоцінні метали; металокераміка</t>
  </si>
  <si>
    <t>Олово і вироби з нього</t>
  </si>
  <si>
    <t>Цинк і вироби з нього</t>
  </si>
  <si>
    <t>Свинець і вироби з нього</t>
  </si>
  <si>
    <t>Алюміній і вироби з нього</t>
  </si>
  <si>
    <t>Нікель і вироби з нього</t>
  </si>
  <si>
    <t xml:space="preserve">Мідь і вироби з неї </t>
  </si>
  <si>
    <t>Вироби з чорних металів</t>
  </si>
  <si>
    <t>Чорні метали</t>
  </si>
  <si>
    <t>Перли, дорогоцінне каміння, метали; біжутерія; монети</t>
  </si>
  <si>
    <t>Скло та вироби із скла</t>
  </si>
  <si>
    <t>Керамічні вироби</t>
  </si>
  <si>
    <t>Вироби з каменю, гіпсу, цементу, азбесту, слюди</t>
  </si>
  <si>
    <t>Пір'я та пух; штучні квіти; вироби з волосся людини</t>
  </si>
  <si>
    <t>Парасольки, батоги, хлисти</t>
  </si>
  <si>
    <t>Головні убори та їх частини</t>
  </si>
  <si>
    <t>Взуття, гетри та їх частини</t>
  </si>
  <si>
    <t>Інші готові текстильні вироби</t>
  </si>
  <si>
    <t>Одяг текстильний</t>
  </si>
  <si>
    <t>Одяг трикотажний</t>
  </si>
  <si>
    <t>Трикотажні полотна</t>
  </si>
  <si>
    <t>Текстильні матеріали та вироби технічного призначення</t>
  </si>
  <si>
    <t>Спеціальні тканини; мережива; гобелени; вишивка</t>
  </si>
  <si>
    <t>Килими та інші текстильні покриття для підлоги</t>
  </si>
  <si>
    <t>Вата, повсть; шпагати, мотузки, троси та канати і вироби з них</t>
  </si>
  <si>
    <t>Синтетичні або штучні штапельні волокна</t>
  </si>
  <si>
    <t>Нитки синтетичні або штучні</t>
  </si>
  <si>
    <t>Інші рослинні текстильні волокна</t>
  </si>
  <si>
    <t>Бавовна</t>
  </si>
  <si>
    <t>Вовна</t>
  </si>
  <si>
    <t>Шовк</t>
  </si>
  <si>
    <t>Друкована продукція</t>
  </si>
  <si>
    <t>Папір і картон; вироби з них</t>
  </si>
  <si>
    <t>Маса з деревини або з целюлози; папір або картон з макулатури</t>
  </si>
  <si>
    <t>Вироби із соломи та інших матеріалів для плетіння</t>
  </si>
  <si>
    <t>Корок та вироби з нього</t>
  </si>
  <si>
    <t>Деревина і вироби з деревини, деревне вугілля</t>
  </si>
  <si>
    <t>Хутро; вироби з нього</t>
  </si>
  <si>
    <t>Вироби із шкіри</t>
  </si>
  <si>
    <t>Шкури необроблені і шкіра вичинена</t>
  </si>
  <si>
    <t>Каучук, гума та вироби з них</t>
  </si>
  <si>
    <t>Пластмаси, полімерні матеріали та вироби з них</t>
  </si>
  <si>
    <t>Різноманітна хімічна продукція</t>
  </si>
  <si>
    <t>Фотографічні або кінематографічні товари</t>
  </si>
  <si>
    <t>Порох і вибухові речовини; піротехнічні вироби; сірники</t>
  </si>
  <si>
    <t>Білкові речовини; модифіковані крохмалі; клеї; ферменти</t>
  </si>
  <si>
    <t>Мило, поверхнево-активні органічні речовини, мийні засоби</t>
  </si>
  <si>
    <t>Парфумерні, косметичні та туалетні препарати</t>
  </si>
  <si>
    <t>Барвники, фарби і лаки; замазки; чорнило, туш</t>
  </si>
  <si>
    <t>Добрива</t>
  </si>
  <si>
    <t>Фармацевтична продукція</t>
  </si>
  <si>
    <t>Органічні хімічні сполуки</t>
  </si>
  <si>
    <t>Продукти неорганічної хімії</t>
  </si>
  <si>
    <t>Палива мінеральні; нафта і продукти її перегонки; бітумінозні речовини; воски мінеральні</t>
  </si>
  <si>
    <t>Руди, шлак і зола</t>
  </si>
  <si>
    <t>Сіль, сірка, землі та каміння, штукатурні матеріали, вапно та цемент</t>
  </si>
  <si>
    <t>Тютюн і промислові замінники тютюну</t>
  </si>
  <si>
    <t>Залишки харчової промисловості; корми для тварин</t>
  </si>
  <si>
    <t>Алкогольні і безалкогольні напої та оцет</t>
  </si>
  <si>
    <t>Різні харчові продукти</t>
  </si>
  <si>
    <t>Продукти переробки овочів, плодів, горіхів</t>
  </si>
  <si>
    <t>Готові продукти із зерна зернових культур, борошна, крохмалю або молока; борошняні кондитерські вироби</t>
  </si>
  <si>
    <t>Какао та продукти з нього</t>
  </si>
  <si>
    <t>Цукор і кондитерські вироби з цукру</t>
  </si>
  <si>
    <t>Готові харчові продукти з м'яса, риби або ракоподібних, молюсків</t>
  </si>
  <si>
    <t>Жири та олії; готові харчові жири; воски</t>
  </si>
  <si>
    <t>Рослинні матеріали</t>
  </si>
  <si>
    <t>Шелак; камеді, смоли та інші рослинні соки і екстракти</t>
  </si>
  <si>
    <t>Насіння і плоди олійних рослин; солома і фураж</t>
  </si>
  <si>
    <t>Борошно та крупи; солод; крохмалі; інулін</t>
  </si>
  <si>
    <t>Зернові культури</t>
  </si>
  <si>
    <t>Кава, чай, мате і прянощі</t>
  </si>
  <si>
    <t>09</t>
  </si>
  <si>
    <t>Їстівні плоди та горіхи</t>
  </si>
  <si>
    <t>08</t>
  </si>
  <si>
    <t>Овочі та деякі їстівні коренеплоди і бульби</t>
  </si>
  <si>
    <t>07</t>
  </si>
  <si>
    <t>Живі рослини, частини рослин</t>
  </si>
  <si>
    <t>06</t>
  </si>
  <si>
    <t>Інші продукти тваринного походження</t>
  </si>
  <si>
    <t>05</t>
  </si>
  <si>
    <t>Молоко та молочні продукти; яйця птиці; натуральний мед</t>
  </si>
  <si>
    <t>04</t>
  </si>
  <si>
    <t>Риба і ракоподібні, молюски та інші водяні безхребетні</t>
  </si>
  <si>
    <t>03</t>
  </si>
  <si>
    <t>М'ясо та їстівні субпродукти</t>
  </si>
  <si>
    <t>02</t>
  </si>
  <si>
    <t>Живі тварини</t>
  </si>
  <si>
    <t>01</t>
  </si>
  <si>
    <t xml:space="preserve"> Найменування товарної групи за УКТЗЕД</t>
  </si>
  <si>
    <t>Код</t>
  </si>
  <si>
    <t>Зброя, боєприпаси</t>
  </si>
  <si>
    <t>січень-квітень 2025 р.</t>
  </si>
  <si>
    <t>січень-квітень 2026 р.</t>
  </si>
  <si>
    <t xml:space="preserve"> Оподаткований імпорт за товарними групами за кодами УКТЗЕД за січень-квітень 2026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</si>
</sst>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₴_-;\-* #,##0.00_₴_-;_-* &quot;-&quot;??_₴_-;_-@_-"/>
    <numFmt numFmtId="165" formatCode="_-* #,##0_₴_-;\-* #,##0_₴_-;_-* &quot;-&quot;??_₴_-;_-@_-"/>
    <numFmt numFmtId="166" formatCode="#,##0_ ;\-#,##0\ "/>
    <numFmt numFmtId="167" formatCode="#,##0.0_ ;\-#,##0.0\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b/>
      <i/>
      <sz val="10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 vertical="center"/>
    </xf>
    <xf numFmtId="9" fontId="3" fillId="0" borderId="1" xfId="2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9" fontId="4" fillId="0" borderId="3" xfId="2" applyFont="1" applyBorder="1" applyAlignment="1">
      <alignment horizontal="right" vertical="center" wrapText="1"/>
    </xf>
    <xf numFmtId="167" fontId="4" fillId="0" borderId="4" xfId="0" applyNumberFormat="1" applyFont="1" applyBorder="1" applyAlignment="1">
      <alignment horizontal="right" vertical="center" wrapText="1"/>
    </xf>
    <xf numFmtId="165" fontId="4" fillId="3" borderId="5" xfId="1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9" fontId="4" fillId="0" borderId="7" xfId="2" applyFont="1" applyBorder="1" applyAlignment="1">
      <alignment horizontal="right" vertical="center" wrapText="1"/>
    </xf>
    <xf numFmtId="165" fontId="4" fillId="3" borderId="8" xfId="1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5" fontId="4" fillId="3" borderId="4" xfId="1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tabSelected="1" workbookViewId="0">
      <selection activeCell="A2" sqref="A2"/>
    </sheetView>
  </sheetViews>
  <sheetFormatPr defaultColWidth="8.85546875" defaultRowHeight="16.5" x14ac:dyDescent="0.3"/>
  <cols>
    <col min="1" max="1" width="9.140625" style="2" customWidth="1"/>
    <col min="2" max="2" width="49.140625" style="2" customWidth="1"/>
    <col min="3" max="3" width="13.7109375" style="2" customWidth="1"/>
    <col min="4" max="4" width="14.42578125" style="2" customWidth="1"/>
    <col min="5" max="6" width="10.7109375" style="2" customWidth="1"/>
    <col min="7" max="16384" width="8.85546875" style="2"/>
  </cols>
  <sheetData>
    <row r="1" spans="1:6" ht="57.75" customHeight="1" x14ac:dyDescent="0.3">
      <c r="A1" s="26" t="s">
        <v>115</v>
      </c>
      <c r="B1" s="28"/>
      <c r="C1" s="28"/>
      <c r="D1" s="28"/>
      <c r="E1" s="28"/>
      <c r="F1" s="28"/>
    </row>
    <row r="2" spans="1:6" ht="18" x14ac:dyDescent="0.3">
      <c r="A2" s="25"/>
      <c r="F2" s="1" t="s">
        <v>0</v>
      </c>
    </row>
    <row r="3" spans="1:6" ht="24" customHeight="1" x14ac:dyDescent="0.3">
      <c r="A3" s="27" t="s">
        <v>111</v>
      </c>
      <c r="B3" s="27" t="s">
        <v>110</v>
      </c>
      <c r="C3" s="27" t="s">
        <v>113</v>
      </c>
      <c r="D3" s="27" t="s">
        <v>114</v>
      </c>
      <c r="E3" s="27" t="s">
        <v>1</v>
      </c>
      <c r="F3" s="27"/>
    </row>
    <row r="4" spans="1:6" x14ac:dyDescent="0.3">
      <c r="A4" s="27"/>
      <c r="B4" s="27"/>
      <c r="C4" s="27"/>
      <c r="D4" s="27"/>
      <c r="E4" s="27"/>
      <c r="F4" s="27"/>
    </row>
    <row r="5" spans="1:6" x14ac:dyDescent="0.3">
      <c r="A5" s="27"/>
      <c r="B5" s="27"/>
      <c r="C5" s="27"/>
      <c r="D5" s="27"/>
      <c r="E5" s="24" t="s">
        <v>2</v>
      </c>
      <c r="F5" s="24" t="s">
        <v>3</v>
      </c>
    </row>
    <row r="6" spans="1:6" x14ac:dyDescent="0.3">
      <c r="A6" s="23" t="s">
        <v>109</v>
      </c>
      <c r="B6" s="22" t="s">
        <v>108</v>
      </c>
      <c r="C6" s="21">
        <v>28494.841660000002</v>
      </c>
      <c r="D6" s="21">
        <v>39647.066359999997</v>
      </c>
      <c r="E6" s="10">
        <f t="shared" ref="E6:E37" si="0">D6-C6</f>
        <v>11152.224699999995</v>
      </c>
      <c r="F6" s="14">
        <f t="shared" ref="F6:F37" si="1">E6/C6</f>
        <v>0.39137696685835854</v>
      </c>
    </row>
    <row r="7" spans="1:6" x14ac:dyDescent="0.3">
      <c r="A7" s="20" t="s">
        <v>107</v>
      </c>
      <c r="B7" s="18" t="s">
        <v>106</v>
      </c>
      <c r="C7" s="15">
        <v>38487.343889999895</v>
      </c>
      <c r="D7" s="15">
        <v>59897.784920000202</v>
      </c>
      <c r="E7" s="10">
        <f t="shared" si="0"/>
        <v>21410.441030000307</v>
      </c>
      <c r="F7" s="14">
        <f t="shared" si="1"/>
        <v>0.55629822341581092</v>
      </c>
    </row>
    <row r="8" spans="1:6" x14ac:dyDescent="0.3">
      <c r="A8" s="20" t="s">
        <v>105</v>
      </c>
      <c r="B8" s="18" t="s">
        <v>104</v>
      </c>
      <c r="C8" s="15">
        <v>297782.31025999895</v>
      </c>
      <c r="D8" s="15">
        <v>334677.70960000099</v>
      </c>
      <c r="E8" s="10">
        <f t="shared" si="0"/>
        <v>36895.399340002041</v>
      </c>
      <c r="F8" s="14">
        <f t="shared" si="1"/>
        <v>0.12390057457673702</v>
      </c>
    </row>
    <row r="9" spans="1:6" x14ac:dyDescent="0.3">
      <c r="A9" s="20" t="s">
        <v>103</v>
      </c>
      <c r="B9" s="18" t="s">
        <v>102</v>
      </c>
      <c r="C9" s="15">
        <v>116205.92743000001</v>
      </c>
      <c r="D9" s="15">
        <v>132862.19203000001</v>
      </c>
      <c r="E9" s="10">
        <f t="shared" si="0"/>
        <v>16656.264599999995</v>
      </c>
      <c r="F9" s="14">
        <f t="shared" si="1"/>
        <v>0.14333403612335849</v>
      </c>
    </row>
    <row r="10" spans="1:6" ht="16.5" customHeight="1" x14ac:dyDescent="0.3">
      <c r="A10" s="20" t="s">
        <v>101</v>
      </c>
      <c r="B10" s="18" t="s">
        <v>100</v>
      </c>
      <c r="C10" s="15">
        <v>6556.4041399999996</v>
      </c>
      <c r="D10" s="15">
        <v>7454.9324699999997</v>
      </c>
      <c r="E10" s="10">
        <f t="shared" si="0"/>
        <v>898.5283300000001</v>
      </c>
      <c r="F10" s="14">
        <f t="shared" si="1"/>
        <v>0.13704590364071123</v>
      </c>
    </row>
    <row r="11" spans="1:6" ht="16.5" customHeight="1" x14ac:dyDescent="0.3">
      <c r="A11" s="20" t="s">
        <v>99</v>
      </c>
      <c r="B11" s="18" t="s">
        <v>98</v>
      </c>
      <c r="C11" s="15">
        <v>28202.70578</v>
      </c>
      <c r="D11" s="15">
        <v>36646.984890000094</v>
      </c>
      <c r="E11" s="10">
        <f t="shared" si="0"/>
        <v>8444.2791100000941</v>
      </c>
      <c r="F11" s="14">
        <f t="shared" si="1"/>
        <v>0.29941379298394732</v>
      </c>
    </row>
    <row r="12" spans="1:6" ht="16.5" customHeight="1" x14ac:dyDescent="0.3">
      <c r="A12" s="20" t="s">
        <v>97</v>
      </c>
      <c r="B12" s="18" t="s">
        <v>96</v>
      </c>
      <c r="C12" s="15">
        <v>242148.427719998</v>
      </c>
      <c r="D12" s="15">
        <v>159237.68297999899</v>
      </c>
      <c r="E12" s="10">
        <f t="shared" si="0"/>
        <v>-82910.744739999005</v>
      </c>
      <c r="F12" s="14">
        <f t="shared" si="1"/>
        <v>-0.34239637862059824</v>
      </c>
    </row>
    <row r="13" spans="1:6" ht="16.5" customHeight="1" x14ac:dyDescent="0.3">
      <c r="A13" s="20" t="s">
        <v>95</v>
      </c>
      <c r="B13" s="18" t="s">
        <v>94</v>
      </c>
      <c r="C13" s="15">
        <v>332663.74493999704</v>
      </c>
      <c r="D13" s="15">
        <v>364488.87327999901</v>
      </c>
      <c r="E13" s="10">
        <f t="shared" si="0"/>
        <v>31825.128340001975</v>
      </c>
      <c r="F13" s="14">
        <f t="shared" si="1"/>
        <v>9.5667558680740256E-2</v>
      </c>
    </row>
    <row r="14" spans="1:6" ht="16.5" customHeight="1" x14ac:dyDescent="0.3">
      <c r="A14" s="20" t="s">
        <v>93</v>
      </c>
      <c r="B14" s="18" t="s">
        <v>92</v>
      </c>
      <c r="C14" s="15">
        <v>131201.25594</v>
      </c>
      <c r="D14" s="15">
        <v>149778.74009000001</v>
      </c>
      <c r="E14" s="10">
        <f t="shared" si="0"/>
        <v>18577.484150000004</v>
      </c>
      <c r="F14" s="14">
        <f t="shared" si="1"/>
        <v>0.14159532252111764</v>
      </c>
    </row>
    <row r="15" spans="1:6" ht="16.5" customHeight="1" x14ac:dyDescent="0.3">
      <c r="A15" s="19">
        <v>10</v>
      </c>
      <c r="B15" s="18" t="s">
        <v>91</v>
      </c>
      <c r="C15" s="15">
        <v>86490.035180000094</v>
      </c>
      <c r="D15" s="15">
        <v>83906.682560000103</v>
      </c>
      <c r="E15" s="10">
        <f t="shared" si="0"/>
        <v>-2583.3526199999906</v>
      </c>
      <c r="F15" s="14">
        <f t="shared" si="1"/>
        <v>-2.9868789099502684E-2</v>
      </c>
    </row>
    <row r="16" spans="1:6" ht="16.5" customHeight="1" x14ac:dyDescent="0.3">
      <c r="A16" s="19">
        <v>11</v>
      </c>
      <c r="B16" s="18" t="s">
        <v>90</v>
      </c>
      <c r="C16" s="15">
        <v>10654.448920000001</v>
      </c>
      <c r="D16" s="15">
        <v>9120.1593999999895</v>
      </c>
      <c r="E16" s="10">
        <f t="shared" si="0"/>
        <v>-1534.2895200000112</v>
      </c>
      <c r="F16" s="14">
        <f t="shared" si="1"/>
        <v>-0.14400458733439694</v>
      </c>
    </row>
    <row r="17" spans="1:6" ht="16.5" customHeight="1" x14ac:dyDescent="0.3">
      <c r="A17" s="19">
        <v>12</v>
      </c>
      <c r="B17" s="18" t="s">
        <v>89</v>
      </c>
      <c r="C17" s="15">
        <v>207954.72166000001</v>
      </c>
      <c r="D17" s="15">
        <v>230860.862920001</v>
      </c>
      <c r="E17" s="10">
        <f t="shared" si="0"/>
        <v>22906.141260000993</v>
      </c>
      <c r="F17" s="14">
        <f t="shared" si="1"/>
        <v>0.11014965698856252</v>
      </c>
    </row>
    <row r="18" spans="1:6" ht="16.5" customHeight="1" x14ac:dyDescent="0.3">
      <c r="A18" s="19">
        <v>13</v>
      </c>
      <c r="B18" s="18" t="s">
        <v>88</v>
      </c>
      <c r="C18" s="15">
        <v>11678.09957</v>
      </c>
      <c r="D18" s="15">
        <v>12560.754710000001</v>
      </c>
      <c r="E18" s="10">
        <f t="shared" si="0"/>
        <v>882.65514000000076</v>
      </c>
      <c r="F18" s="14">
        <f t="shared" si="1"/>
        <v>7.5582087197429218E-2</v>
      </c>
    </row>
    <row r="19" spans="1:6" ht="16.5" customHeight="1" x14ac:dyDescent="0.3">
      <c r="A19" s="19">
        <v>14</v>
      </c>
      <c r="B19" s="18" t="s">
        <v>87</v>
      </c>
      <c r="C19" s="15">
        <v>334.42444</v>
      </c>
      <c r="D19" s="15">
        <v>541.95143999999993</v>
      </c>
      <c r="E19" s="10">
        <f t="shared" si="0"/>
        <v>207.52699999999993</v>
      </c>
      <c r="F19" s="14">
        <f t="shared" si="1"/>
        <v>0.62054974211812963</v>
      </c>
    </row>
    <row r="20" spans="1:6" ht="16.5" customHeight="1" x14ac:dyDescent="0.3">
      <c r="A20" s="19">
        <v>15</v>
      </c>
      <c r="B20" s="18" t="s">
        <v>86</v>
      </c>
      <c r="C20" s="15">
        <v>93036.197310000105</v>
      </c>
      <c r="D20" s="15">
        <v>94707.639640000401</v>
      </c>
      <c r="E20" s="10">
        <f t="shared" si="0"/>
        <v>1671.4423300002964</v>
      </c>
      <c r="F20" s="14">
        <f t="shared" si="1"/>
        <v>1.7965505666907126E-2</v>
      </c>
    </row>
    <row r="21" spans="1:6" ht="16.5" customHeight="1" x14ac:dyDescent="0.3">
      <c r="A21" s="19">
        <v>16</v>
      </c>
      <c r="B21" s="18" t="s">
        <v>85</v>
      </c>
      <c r="C21" s="15">
        <v>61955.343460000004</v>
      </c>
      <c r="D21" s="15">
        <v>70230.736090000093</v>
      </c>
      <c r="E21" s="10">
        <f t="shared" si="0"/>
        <v>8275.3926300000894</v>
      </c>
      <c r="F21" s="14">
        <f t="shared" si="1"/>
        <v>0.13357028091278197</v>
      </c>
    </row>
    <row r="22" spans="1:6" ht="16.5" customHeight="1" x14ac:dyDescent="0.3">
      <c r="A22" s="19">
        <v>17</v>
      </c>
      <c r="B22" s="18" t="s">
        <v>84</v>
      </c>
      <c r="C22" s="15">
        <v>36243.953329999997</v>
      </c>
      <c r="D22" s="15">
        <v>34492.943509999997</v>
      </c>
      <c r="E22" s="10">
        <f t="shared" si="0"/>
        <v>-1751.0098199999993</v>
      </c>
      <c r="F22" s="14">
        <f t="shared" si="1"/>
        <v>-4.8311777803516982E-2</v>
      </c>
    </row>
    <row r="23" spans="1:6" ht="16.5" customHeight="1" x14ac:dyDescent="0.3">
      <c r="A23" s="19">
        <v>18</v>
      </c>
      <c r="B23" s="18" t="s">
        <v>83</v>
      </c>
      <c r="C23" s="15">
        <v>185342.26994999999</v>
      </c>
      <c r="D23" s="15">
        <v>177423.19413999998</v>
      </c>
      <c r="E23" s="10">
        <f t="shared" si="0"/>
        <v>-7919.0758100000094</v>
      </c>
      <c r="F23" s="14">
        <f t="shared" si="1"/>
        <v>-4.272676606440802E-2</v>
      </c>
    </row>
    <row r="24" spans="1:6" ht="25.5" customHeight="1" x14ac:dyDescent="0.3">
      <c r="A24" s="19">
        <v>19</v>
      </c>
      <c r="B24" s="18" t="s">
        <v>82</v>
      </c>
      <c r="C24" s="15">
        <v>98478.811340000306</v>
      </c>
      <c r="D24" s="15">
        <v>116808.659969999</v>
      </c>
      <c r="E24" s="10">
        <f t="shared" si="0"/>
        <v>18329.848629998698</v>
      </c>
      <c r="F24" s="14">
        <f t="shared" si="1"/>
        <v>0.18612987281816881</v>
      </c>
    </row>
    <row r="25" spans="1:6" ht="16.5" customHeight="1" x14ac:dyDescent="0.3">
      <c r="A25" s="19">
        <v>20</v>
      </c>
      <c r="B25" s="18" t="s">
        <v>81</v>
      </c>
      <c r="C25" s="15">
        <v>90478.199919999897</v>
      </c>
      <c r="D25" s="15">
        <v>106632.66101000001</v>
      </c>
      <c r="E25" s="10">
        <f t="shared" si="0"/>
        <v>16154.461090000113</v>
      </c>
      <c r="F25" s="14">
        <f t="shared" si="1"/>
        <v>0.17854534135608091</v>
      </c>
    </row>
    <row r="26" spans="1:6" ht="16.5" customHeight="1" x14ac:dyDescent="0.3">
      <c r="A26" s="19">
        <v>21</v>
      </c>
      <c r="B26" s="18" t="s">
        <v>80</v>
      </c>
      <c r="C26" s="15">
        <v>180211.519659999</v>
      </c>
      <c r="D26" s="15">
        <v>199677.79227000099</v>
      </c>
      <c r="E26" s="10">
        <f t="shared" si="0"/>
        <v>19466.272610001994</v>
      </c>
      <c r="F26" s="14">
        <f t="shared" si="1"/>
        <v>0.1080190247922473</v>
      </c>
    </row>
    <row r="27" spans="1:6" ht="16.5" customHeight="1" x14ac:dyDescent="0.3">
      <c r="A27" s="19">
        <v>22</v>
      </c>
      <c r="B27" s="18" t="s">
        <v>79</v>
      </c>
      <c r="C27" s="15">
        <v>217129.93198000197</v>
      </c>
      <c r="D27" s="15">
        <v>278079.20241000201</v>
      </c>
      <c r="E27" s="10">
        <f t="shared" si="0"/>
        <v>60949.270430000033</v>
      </c>
      <c r="F27" s="14">
        <f t="shared" si="1"/>
        <v>0.28070413818217177</v>
      </c>
    </row>
    <row r="28" spans="1:6" ht="16.5" customHeight="1" x14ac:dyDescent="0.3">
      <c r="A28" s="19">
        <v>23</v>
      </c>
      <c r="B28" s="18" t="s">
        <v>78</v>
      </c>
      <c r="C28" s="15">
        <v>146690.58319000102</v>
      </c>
      <c r="D28" s="15">
        <v>178335.01810999901</v>
      </c>
      <c r="E28" s="10">
        <f t="shared" si="0"/>
        <v>31644.434919997992</v>
      </c>
      <c r="F28" s="14">
        <f t="shared" si="1"/>
        <v>0.21572233358027165</v>
      </c>
    </row>
    <row r="29" spans="1:6" ht="16.5" customHeight="1" x14ac:dyDescent="0.3">
      <c r="A29" s="19">
        <v>24</v>
      </c>
      <c r="B29" s="18" t="s">
        <v>77</v>
      </c>
      <c r="C29" s="15">
        <v>116137.98418000001</v>
      </c>
      <c r="D29" s="15">
        <v>120840.32154</v>
      </c>
      <c r="E29" s="10">
        <f t="shared" si="0"/>
        <v>4702.3373599999904</v>
      </c>
      <c r="F29" s="14">
        <f t="shared" si="1"/>
        <v>4.0489228336458197E-2</v>
      </c>
    </row>
    <row r="30" spans="1:6" ht="25.5" customHeight="1" x14ac:dyDescent="0.3">
      <c r="A30" s="19">
        <v>25</v>
      </c>
      <c r="B30" s="18" t="s">
        <v>76</v>
      </c>
      <c r="C30" s="15">
        <v>60292.157119999996</v>
      </c>
      <c r="D30" s="15">
        <v>66162.165499999901</v>
      </c>
      <c r="E30" s="10">
        <f t="shared" si="0"/>
        <v>5870.0083799999047</v>
      </c>
      <c r="F30" s="14">
        <f t="shared" si="1"/>
        <v>9.7359402290363856E-2</v>
      </c>
    </row>
    <row r="31" spans="1:6" ht="16.5" customHeight="1" x14ac:dyDescent="0.3">
      <c r="A31" s="19">
        <v>26</v>
      </c>
      <c r="B31" s="18" t="s">
        <v>75</v>
      </c>
      <c r="C31" s="15">
        <v>3422.5045</v>
      </c>
      <c r="D31" s="15">
        <v>2013.7609399999999</v>
      </c>
      <c r="E31" s="10">
        <f t="shared" si="0"/>
        <v>-1408.7435600000001</v>
      </c>
      <c r="F31" s="14">
        <f t="shared" si="1"/>
        <v>-0.41161189415528893</v>
      </c>
    </row>
    <row r="32" spans="1:6" ht="25.5" customHeight="1" x14ac:dyDescent="0.3">
      <c r="A32" s="19">
        <v>27</v>
      </c>
      <c r="B32" s="18" t="s">
        <v>74</v>
      </c>
      <c r="C32" s="15">
        <v>2618676.39239999</v>
      </c>
      <c r="D32" s="15">
        <v>4229651.44741002</v>
      </c>
      <c r="E32" s="10">
        <f t="shared" si="0"/>
        <v>1610975.05501003</v>
      </c>
      <c r="F32" s="14">
        <f t="shared" si="1"/>
        <v>0.61518676369690262</v>
      </c>
    </row>
    <row r="33" spans="1:6" ht="16.5" customHeight="1" x14ac:dyDescent="0.3">
      <c r="A33" s="19">
        <v>28</v>
      </c>
      <c r="B33" s="18" t="s">
        <v>73</v>
      </c>
      <c r="C33" s="15">
        <v>112433.15176000001</v>
      </c>
      <c r="D33" s="15">
        <v>132221.00331999999</v>
      </c>
      <c r="E33" s="10">
        <f t="shared" si="0"/>
        <v>19787.851559999981</v>
      </c>
      <c r="F33" s="14">
        <f t="shared" si="1"/>
        <v>0.17599659219941785</v>
      </c>
    </row>
    <row r="34" spans="1:6" ht="16.5" customHeight="1" x14ac:dyDescent="0.3">
      <c r="A34" s="19">
        <v>29</v>
      </c>
      <c r="B34" s="18" t="s">
        <v>72</v>
      </c>
      <c r="C34" s="15">
        <v>195720.70743999901</v>
      </c>
      <c r="D34" s="15">
        <v>221541.20043999999</v>
      </c>
      <c r="E34" s="10">
        <f t="shared" si="0"/>
        <v>25820.493000000977</v>
      </c>
      <c r="F34" s="14">
        <f t="shared" si="1"/>
        <v>0.13192519758246132</v>
      </c>
    </row>
    <row r="35" spans="1:6" ht="16.5" customHeight="1" x14ac:dyDescent="0.3">
      <c r="A35" s="19">
        <v>30</v>
      </c>
      <c r="B35" s="18" t="s">
        <v>71</v>
      </c>
      <c r="C35" s="15">
        <v>793001.86300999997</v>
      </c>
      <c r="D35" s="15">
        <v>884312.09370999807</v>
      </c>
      <c r="E35" s="10">
        <f t="shared" si="0"/>
        <v>91310.230699998094</v>
      </c>
      <c r="F35" s="14">
        <f t="shared" si="1"/>
        <v>0.11514503932362974</v>
      </c>
    </row>
    <row r="36" spans="1:6" ht="16.5" customHeight="1" x14ac:dyDescent="0.3">
      <c r="A36" s="19">
        <v>31</v>
      </c>
      <c r="B36" s="18" t="s">
        <v>70</v>
      </c>
      <c r="C36" s="15">
        <v>560640.34525000094</v>
      </c>
      <c r="D36" s="15">
        <v>704575.61771999893</v>
      </c>
      <c r="E36" s="10">
        <f t="shared" si="0"/>
        <v>143935.27246999799</v>
      </c>
      <c r="F36" s="14">
        <f t="shared" si="1"/>
        <v>0.25673370403946638</v>
      </c>
    </row>
    <row r="37" spans="1:6" ht="16.5" customHeight="1" x14ac:dyDescent="0.3">
      <c r="A37" s="19">
        <v>32</v>
      </c>
      <c r="B37" s="18" t="s">
        <v>69</v>
      </c>
      <c r="C37" s="15">
        <v>115041.17896999999</v>
      </c>
      <c r="D37" s="15">
        <v>119091.06395</v>
      </c>
      <c r="E37" s="10">
        <f t="shared" si="0"/>
        <v>4049.8849800000025</v>
      </c>
      <c r="F37" s="14">
        <f t="shared" si="1"/>
        <v>3.5203785429355837E-2</v>
      </c>
    </row>
    <row r="38" spans="1:6" ht="16.5" customHeight="1" x14ac:dyDescent="0.3">
      <c r="A38" s="19">
        <v>33</v>
      </c>
      <c r="B38" s="18" t="s">
        <v>68</v>
      </c>
      <c r="C38" s="15">
        <v>264074.33108999999</v>
      </c>
      <c r="D38" s="15">
        <v>299332.19017000002</v>
      </c>
      <c r="E38" s="10">
        <f t="shared" ref="E38:E69" si="2">D38-C38</f>
        <v>35257.859080000024</v>
      </c>
      <c r="F38" s="14">
        <f t="shared" ref="F38:F69" si="3">E38/C38</f>
        <v>0.13351490443796177</v>
      </c>
    </row>
    <row r="39" spans="1:6" ht="16.5" customHeight="1" x14ac:dyDescent="0.3">
      <c r="A39" s="19">
        <v>34</v>
      </c>
      <c r="B39" s="18" t="s">
        <v>67</v>
      </c>
      <c r="C39" s="15">
        <v>159744.12658000001</v>
      </c>
      <c r="D39" s="15">
        <v>174905.89059999998</v>
      </c>
      <c r="E39" s="10">
        <f t="shared" si="2"/>
        <v>15161.764019999973</v>
      </c>
      <c r="F39" s="14">
        <f t="shared" si="3"/>
        <v>9.4912810533956921E-2</v>
      </c>
    </row>
    <row r="40" spans="1:6" ht="16.5" customHeight="1" x14ac:dyDescent="0.3">
      <c r="A40" s="19">
        <v>35</v>
      </c>
      <c r="B40" s="18" t="s">
        <v>66</v>
      </c>
      <c r="C40" s="15">
        <v>41431.0061799998</v>
      </c>
      <c r="D40" s="15">
        <v>47877.284060000005</v>
      </c>
      <c r="E40" s="10">
        <f t="shared" si="2"/>
        <v>6446.2778800002052</v>
      </c>
      <c r="F40" s="14">
        <f t="shared" si="3"/>
        <v>0.15559066685452716</v>
      </c>
    </row>
    <row r="41" spans="1:6" ht="16.5" customHeight="1" x14ac:dyDescent="0.3">
      <c r="A41" s="19">
        <v>36</v>
      </c>
      <c r="B41" s="18" t="s">
        <v>65</v>
      </c>
      <c r="C41" s="15">
        <v>3407.5010200000002</v>
      </c>
      <c r="D41" s="15">
        <v>2904.9832700000002</v>
      </c>
      <c r="E41" s="10">
        <f t="shared" si="2"/>
        <v>-502.51774999999998</v>
      </c>
      <c r="F41" s="14">
        <f t="shared" si="3"/>
        <v>-0.14747398373486031</v>
      </c>
    </row>
    <row r="42" spans="1:6" ht="16.5" customHeight="1" x14ac:dyDescent="0.3">
      <c r="A42" s="19">
        <v>37</v>
      </c>
      <c r="B42" s="18" t="s">
        <v>64</v>
      </c>
      <c r="C42" s="15">
        <v>8729.97732</v>
      </c>
      <c r="D42" s="15">
        <v>9466.8387600000005</v>
      </c>
      <c r="E42" s="10">
        <f t="shared" si="2"/>
        <v>736.86144000000058</v>
      </c>
      <c r="F42" s="14">
        <f t="shared" si="3"/>
        <v>8.4405882511502398E-2</v>
      </c>
    </row>
    <row r="43" spans="1:6" ht="16.5" customHeight="1" x14ac:dyDescent="0.3">
      <c r="A43" s="19">
        <v>38</v>
      </c>
      <c r="B43" s="18" t="s">
        <v>63</v>
      </c>
      <c r="C43" s="15">
        <v>679199.33428000601</v>
      </c>
      <c r="D43" s="15">
        <v>688584.38318</v>
      </c>
      <c r="E43" s="10">
        <f t="shared" si="2"/>
        <v>9385.0488999939989</v>
      </c>
      <c r="F43" s="14">
        <f t="shared" si="3"/>
        <v>1.3817812277367352E-2</v>
      </c>
    </row>
    <row r="44" spans="1:6" ht="16.5" customHeight="1" x14ac:dyDescent="0.3">
      <c r="A44" s="19">
        <v>39</v>
      </c>
      <c r="B44" s="18" t="s">
        <v>62</v>
      </c>
      <c r="C44" s="15">
        <v>851336.44040999201</v>
      </c>
      <c r="D44" s="15">
        <v>918899.61232000298</v>
      </c>
      <c r="E44" s="10">
        <f t="shared" si="2"/>
        <v>67563.171910010977</v>
      </c>
      <c r="F44" s="14">
        <f t="shared" si="3"/>
        <v>7.9361306180519509E-2</v>
      </c>
    </row>
    <row r="45" spans="1:6" ht="16.5" customHeight="1" x14ac:dyDescent="0.3">
      <c r="A45" s="19">
        <v>40</v>
      </c>
      <c r="B45" s="18" t="s">
        <v>61</v>
      </c>
      <c r="C45" s="15">
        <v>303009.13347000099</v>
      </c>
      <c r="D45" s="15">
        <v>295738.666450002</v>
      </c>
      <c r="E45" s="10">
        <f t="shared" si="2"/>
        <v>-7270.4670199989923</v>
      </c>
      <c r="F45" s="14">
        <f t="shared" si="3"/>
        <v>-2.3994217391202152E-2</v>
      </c>
    </row>
    <row r="46" spans="1:6" ht="16.5" customHeight="1" x14ac:dyDescent="0.3">
      <c r="A46" s="19">
        <v>41</v>
      </c>
      <c r="B46" s="18" t="s">
        <v>60</v>
      </c>
      <c r="C46" s="15">
        <v>3819.4282000000003</v>
      </c>
      <c r="D46" s="15">
        <v>2988.0740699999997</v>
      </c>
      <c r="E46" s="10">
        <f t="shared" si="2"/>
        <v>-831.35413000000062</v>
      </c>
      <c r="F46" s="14">
        <f t="shared" si="3"/>
        <v>-0.21766455251076602</v>
      </c>
    </row>
    <row r="47" spans="1:6" ht="16.5" customHeight="1" x14ac:dyDescent="0.3">
      <c r="A47" s="19">
        <v>42</v>
      </c>
      <c r="B47" s="18" t="s">
        <v>59</v>
      </c>
      <c r="C47" s="15">
        <v>48409.936229999999</v>
      </c>
      <c r="D47" s="15">
        <v>48504.601330000303</v>
      </c>
      <c r="E47" s="10">
        <f t="shared" si="2"/>
        <v>94.665100000303937</v>
      </c>
      <c r="F47" s="14">
        <f t="shared" si="3"/>
        <v>1.9554890456897414E-3</v>
      </c>
    </row>
    <row r="48" spans="1:6" ht="16.5" customHeight="1" x14ac:dyDescent="0.3">
      <c r="A48" s="19">
        <v>43</v>
      </c>
      <c r="B48" s="18" t="s">
        <v>58</v>
      </c>
      <c r="C48" s="15">
        <v>221.51223000000002</v>
      </c>
      <c r="D48" s="15">
        <v>575.66611999999998</v>
      </c>
      <c r="E48" s="10">
        <f t="shared" si="2"/>
        <v>354.15388999999993</v>
      </c>
      <c r="F48" s="14">
        <f t="shared" si="3"/>
        <v>1.5988006170133355</v>
      </c>
    </row>
    <row r="49" spans="1:6" ht="16.5" customHeight="1" x14ac:dyDescent="0.3">
      <c r="A49" s="19">
        <v>44</v>
      </c>
      <c r="B49" s="18" t="s">
        <v>57</v>
      </c>
      <c r="C49" s="15">
        <v>68589.491789999607</v>
      </c>
      <c r="D49" s="15">
        <v>92640.483849999611</v>
      </c>
      <c r="E49" s="10">
        <f t="shared" si="2"/>
        <v>24050.992060000004</v>
      </c>
      <c r="F49" s="14">
        <f t="shared" si="3"/>
        <v>0.35065126497272947</v>
      </c>
    </row>
    <row r="50" spans="1:6" ht="16.5" customHeight="1" x14ac:dyDescent="0.3">
      <c r="A50" s="19">
        <v>45</v>
      </c>
      <c r="B50" s="18" t="s">
        <v>56</v>
      </c>
      <c r="C50" s="15">
        <v>1816.45021</v>
      </c>
      <c r="D50" s="15">
        <v>2139.7440799999999</v>
      </c>
      <c r="E50" s="10">
        <f t="shared" si="2"/>
        <v>323.29386999999997</v>
      </c>
      <c r="F50" s="14">
        <f t="shared" si="3"/>
        <v>0.17798113497424187</v>
      </c>
    </row>
    <row r="51" spans="1:6" ht="16.5" customHeight="1" x14ac:dyDescent="0.3">
      <c r="A51" s="19">
        <v>46</v>
      </c>
      <c r="B51" s="18" t="s">
        <v>55</v>
      </c>
      <c r="C51" s="15">
        <v>1205.2862600000101</v>
      </c>
      <c r="D51" s="15">
        <v>1690.4231400000099</v>
      </c>
      <c r="E51" s="10">
        <f t="shared" si="2"/>
        <v>485.13687999999979</v>
      </c>
      <c r="F51" s="14">
        <f t="shared" si="3"/>
        <v>0.40250760014471226</v>
      </c>
    </row>
    <row r="52" spans="1:6" ht="16.5" customHeight="1" x14ac:dyDescent="0.3">
      <c r="A52" s="19">
        <v>47</v>
      </c>
      <c r="B52" s="18" t="s">
        <v>54</v>
      </c>
      <c r="C52" s="15">
        <v>18352.759839999999</v>
      </c>
      <c r="D52" s="15">
        <v>20000.30977</v>
      </c>
      <c r="E52" s="10">
        <f t="shared" si="2"/>
        <v>1647.549930000001</v>
      </c>
      <c r="F52" s="14">
        <f t="shared" si="3"/>
        <v>8.9771235735845667E-2</v>
      </c>
    </row>
    <row r="53" spans="1:6" ht="16.5" customHeight="1" x14ac:dyDescent="0.3">
      <c r="A53" s="19">
        <v>48</v>
      </c>
      <c r="B53" s="18" t="s">
        <v>53</v>
      </c>
      <c r="C53" s="15">
        <v>232786.903679999</v>
      </c>
      <c r="D53" s="15">
        <v>265632.35327999998</v>
      </c>
      <c r="E53" s="10">
        <f t="shared" si="2"/>
        <v>32845.449600000982</v>
      </c>
      <c r="F53" s="14">
        <f t="shared" si="3"/>
        <v>0.14109663851688173</v>
      </c>
    </row>
    <row r="54" spans="1:6" ht="16.5" customHeight="1" x14ac:dyDescent="0.3">
      <c r="A54" s="19">
        <v>49</v>
      </c>
      <c r="B54" s="18" t="s">
        <v>52</v>
      </c>
      <c r="C54" s="15">
        <v>4878.9895900000201</v>
      </c>
      <c r="D54" s="15">
        <v>5010.3774699999994</v>
      </c>
      <c r="E54" s="10">
        <f t="shared" si="2"/>
        <v>131.3878799999793</v>
      </c>
      <c r="F54" s="14">
        <f t="shared" si="3"/>
        <v>2.692932165079261E-2</v>
      </c>
    </row>
    <row r="55" spans="1:6" ht="16.5" customHeight="1" x14ac:dyDescent="0.3">
      <c r="A55" s="19">
        <v>50</v>
      </c>
      <c r="B55" s="18" t="s">
        <v>51</v>
      </c>
      <c r="C55" s="15">
        <v>63.117160000000005</v>
      </c>
      <c r="D55" s="15">
        <v>101.8342</v>
      </c>
      <c r="E55" s="10">
        <f t="shared" si="2"/>
        <v>38.71703999999999</v>
      </c>
      <c r="F55" s="14">
        <f t="shared" si="3"/>
        <v>0.61341543250678554</v>
      </c>
    </row>
    <row r="56" spans="1:6" ht="16.5" customHeight="1" x14ac:dyDescent="0.3">
      <c r="A56" s="19">
        <v>51</v>
      </c>
      <c r="B56" s="18" t="s">
        <v>50</v>
      </c>
      <c r="C56" s="15">
        <v>551.11363000000006</v>
      </c>
      <c r="D56" s="15">
        <v>1751.6294599999999</v>
      </c>
      <c r="E56" s="10">
        <f t="shared" si="2"/>
        <v>1200.5158299999998</v>
      </c>
      <c r="F56" s="14">
        <f t="shared" si="3"/>
        <v>2.1783453804254482</v>
      </c>
    </row>
    <row r="57" spans="1:6" ht="16.5" customHeight="1" x14ac:dyDescent="0.3">
      <c r="A57" s="19">
        <v>52</v>
      </c>
      <c r="B57" s="18" t="s">
        <v>49</v>
      </c>
      <c r="C57" s="15">
        <v>23284.810750000001</v>
      </c>
      <c r="D57" s="15">
        <v>23015.10296</v>
      </c>
      <c r="E57" s="10">
        <f t="shared" si="2"/>
        <v>-269.70779000000039</v>
      </c>
      <c r="F57" s="14">
        <f t="shared" si="3"/>
        <v>-1.1582992573817693E-2</v>
      </c>
    </row>
    <row r="58" spans="1:6" ht="16.5" customHeight="1" x14ac:dyDescent="0.3">
      <c r="A58" s="19">
        <v>53</v>
      </c>
      <c r="B58" s="18" t="s">
        <v>48</v>
      </c>
      <c r="C58" s="15">
        <v>2667.8862599999998</v>
      </c>
      <c r="D58" s="15">
        <v>2596.1888900000004</v>
      </c>
      <c r="E58" s="10">
        <f t="shared" si="2"/>
        <v>-71.69736999999941</v>
      </c>
      <c r="F58" s="14">
        <f t="shared" si="3"/>
        <v>-2.6874222891345983E-2</v>
      </c>
    </row>
    <row r="59" spans="1:6" ht="16.5" customHeight="1" x14ac:dyDescent="0.3">
      <c r="A59" s="19">
        <v>54</v>
      </c>
      <c r="B59" s="18" t="s">
        <v>47</v>
      </c>
      <c r="C59" s="15">
        <v>46059.300479999998</v>
      </c>
      <c r="D59" s="15">
        <v>51495.746399999996</v>
      </c>
      <c r="E59" s="10">
        <f t="shared" si="2"/>
        <v>5436.4459199999983</v>
      </c>
      <c r="F59" s="14">
        <f t="shared" si="3"/>
        <v>0.11803144779327744</v>
      </c>
    </row>
    <row r="60" spans="1:6" ht="16.5" customHeight="1" x14ac:dyDescent="0.3">
      <c r="A60" s="19">
        <v>55</v>
      </c>
      <c r="B60" s="18" t="s">
        <v>46</v>
      </c>
      <c r="C60" s="15">
        <v>42338.91822</v>
      </c>
      <c r="D60" s="15">
        <v>38283.946859999996</v>
      </c>
      <c r="E60" s="10">
        <f t="shared" si="2"/>
        <v>-4054.9713600000032</v>
      </c>
      <c r="F60" s="14">
        <f t="shared" si="3"/>
        <v>-9.5774089903046256E-2</v>
      </c>
    </row>
    <row r="61" spans="1:6" ht="16.5" customHeight="1" x14ac:dyDescent="0.3">
      <c r="A61" s="19">
        <v>56</v>
      </c>
      <c r="B61" s="18" t="s">
        <v>45</v>
      </c>
      <c r="C61" s="15">
        <v>38139.64531</v>
      </c>
      <c r="D61" s="15">
        <v>45315.439920000099</v>
      </c>
      <c r="E61" s="10">
        <f t="shared" si="2"/>
        <v>7175.7946100000991</v>
      </c>
      <c r="F61" s="14">
        <f t="shared" si="3"/>
        <v>0.18814528954517168</v>
      </c>
    </row>
    <row r="62" spans="1:6" ht="16.5" customHeight="1" x14ac:dyDescent="0.3">
      <c r="A62" s="19">
        <v>57</v>
      </c>
      <c r="B62" s="18" t="s">
        <v>44</v>
      </c>
      <c r="C62" s="15">
        <v>12493.41195</v>
      </c>
      <c r="D62" s="15">
        <v>12890.85644</v>
      </c>
      <c r="E62" s="10">
        <f t="shared" si="2"/>
        <v>397.44448999999986</v>
      </c>
      <c r="F62" s="14">
        <f t="shared" si="3"/>
        <v>3.1812325695383788E-2</v>
      </c>
    </row>
    <row r="63" spans="1:6" ht="16.5" customHeight="1" x14ac:dyDescent="0.3">
      <c r="A63" s="19">
        <v>58</v>
      </c>
      <c r="B63" s="18" t="s">
        <v>43</v>
      </c>
      <c r="C63" s="15">
        <v>16705.08122</v>
      </c>
      <c r="D63" s="15">
        <v>15370.85219</v>
      </c>
      <c r="E63" s="10">
        <f t="shared" si="2"/>
        <v>-1334.2290300000004</v>
      </c>
      <c r="F63" s="14">
        <f t="shared" si="3"/>
        <v>-7.9869652378738956E-2</v>
      </c>
    </row>
    <row r="64" spans="1:6" ht="16.5" customHeight="1" x14ac:dyDescent="0.3">
      <c r="A64" s="19">
        <v>59</v>
      </c>
      <c r="B64" s="18" t="s">
        <v>42</v>
      </c>
      <c r="C64" s="15">
        <v>37564.20048</v>
      </c>
      <c r="D64" s="15">
        <v>32623.539870000001</v>
      </c>
      <c r="E64" s="10">
        <f t="shared" si="2"/>
        <v>-4940.660609999999</v>
      </c>
      <c r="F64" s="14">
        <f t="shared" si="3"/>
        <v>-0.13152577578832045</v>
      </c>
    </row>
    <row r="65" spans="1:6" ht="16.5" customHeight="1" x14ac:dyDescent="0.3">
      <c r="A65" s="19">
        <v>60</v>
      </c>
      <c r="B65" s="18" t="s">
        <v>41</v>
      </c>
      <c r="C65" s="15">
        <v>66039.540030000004</v>
      </c>
      <c r="D65" s="15">
        <v>56171.569210000096</v>
      </c>
      <c r="E65" s="10">
        <f t="shared" si="2"/>
        <v>-9867.9708199999077</v>
      </c>
      <c r="F65" s="14">
        <f t="shared" si="3"/>
        <v>-0.14942519005306748</v>
      </c>
    </row>
    <row r="66" spans="1:6" ht="16.5" customHeight="1" x14ac:dyDescent="0.3">
      <c r="A66" s="19">
        <v>61</v>
      </c>
      <c r="B66" s="18" t="s">
        <v>40</v>
      </c>
      <c r="C66" s="15">
        <v>145102.325679998</v>
      </c>
      <c r="D66" s="15">
        <v>159187.597420003</v>
      </c>
      <c r="E66" s="10">
        <f t="shared" si="2"/>
        <v>14085.271740005002</v>
      </c>
      <c r="F66" s="14">
        <f t="shared" si="3"/>
        <v>9.7071302434311169E-2</v>
      </c>
    </row>
    <row r="67" spans="1:6" ht="16.5" customHeight="1" x14ac:dyDescent="0.3">
      <c r="A67" s="19">
        <v>62</v>
      </c>
      <c r="B67" s="18" t="s">
        <v>39</v>
      </c>
      <c r="C67" s="15">
        <v>111458.738240001</v>
      </c>
      <c r="D67" s="15">
        <v>123364.18384</v>
      </c>
      <c r="E67" s="10">
        <f t="shared" si="2"/>
        <v>11905.445599999002</v>
      </c>
      <c r="F67" s="14">
        <f t="shared" si="3"/>
        <v>0.10681482482210895</v>
      </c>
    </row>
    <row r="68" spans="1:6" ht="16.5" customHeight="1" x14ac:dyDescent="0.3">
      <c r="A68" s="19">
        <v>63</v>
      </c>
      <c r="B68" s="18" t="s">
        <v>38</v>
      </c>
      <c r="C68" s="15">
        <v>102606.876899999</v>
      </c>
      <c r="D68" s="15">
        <v>110095.935750002</v>
      </c>
      <c r="E68" s="10">
        <f t="shared" si="2"/>
        <v>7489.058850002999</v>
      </c>
      <c r="F68" s="14">
        <f t="shared" si="3"/>
        <v>7.2987884206843767E-2</v>
      </c>
    </row>
    <row r="69" spans="1:6" ht="16.5" customHeight="1" x14ac:dyDescent="0.3">
      <c r="A69" s="19">
        <v>64</v>
      </c>
      <c r="B69" s="18" t="s">
        <v>37</v>
      </c>
      <c r="C69" s="15">
        <v>133564.86697000099</v>
      </c>
      <c r="D69" s="15">
        <v>169550.40976999901</v>
      </c>
      <c r="E69" s="10">
        <f t="shared" si="2"/>
        <v>35985.542799998017</v>
      </c>
      <c r="F69" s="14">
        <f t="shared" si="3"/>
        <v>0.26942371610402954</v>
      </c>
    </row>
    <row r="70" spans="1:6" ht="16.5" customHeight="1" x14ac:dyDescent="0.3">
      <c r="A70" s="19">
        <v>65</v>
      </c>
      <c r="B70" s="18" t="s">
        <v>36</v>
      </c>
      <c r="C70" s="15">
        <v>7511.3004299999993</v>
      </c>
      <c r="D70" s="15">
        <v>8360.4881999999907</v>
      </c>
      <c r="E70" s="10">
        <f t="shared" ref="E70:E102" si="4">D70-C70</f>
        <v>849.18776999999136</v>
      </c>
      <c r="F70" s="14">
        <f t="shared" ref="F70:F102" si="5">E70/C70</f>
        <v>0.11305469377956853</v>
      </c>
    </row>
    <row r="71" spans="1:6" ht="16.5" customHeight="1" x14ac:dyDescent="0.3">
      <c r="A71" s="19">
        <v>66</v>
      </c>
      <c r="B71" s="18" t="s">
        <v>35</v>
      </c>
      <c r="C71" s="15">
        <v>2913.17622999999</v>
      </c>
      <c r="D71" s="15">
        <v>2829.9404100000002</v>
      </c>
      <c r="E71" s="10">
        <f t="shared" si="4"/>
        <v>-83.235819999989872</v>
      </c>
      <c r="F71" s="14">
        <f t="shared" si="5"/>
        <v>-2.8572188370488714E-2</v>
      </c>
    </row>
    <row r="72" spans="1:6" ht="16.5" customHeight="1" x14ac:dyDescent="0.3">
      <c r="A72" s="19">
        <v>67</v>
      </c>
      <c r="B72" s="18" t="s">
        <v>34</v>
      </c>
      <c r="C72" s="15">
        <v>3698.1497600000102</v>
      </c>
      <c r="D72" s="15">
        <v>3997.8631800000003</v>
      </c>
      <c r="E72" s="10">
        <f t="shared" si="4"/>
        <v>299.71341999999004</v>
      </c>
      <c r="F72" s="14">
        <f t="shared" si="5"/>
        <v>8.1044154361122792E-2</v>
      </c>
    </row>
    <row r="73" spans="1:6" ht="16.5" customHeight="1" x14ac:dyDescent="0.3">
      <c r="A73" s="19">
        <v>68</v>
      </c>
      <c r="B73" s="18" t="s">
        <v>33</v>
      </c>
      <c r="C73" s="15">
        <v>49550.647450000302</v>
      </c>
      <c r="D73" s="15">
        <v>67110.746600000202</v>
      </c>
      <c r="E73" s="10">
        <f t="shared" si="4"/>
        <v>17560.0991499999</v>
      </c>
      <c r="F73" s="14">
        <f t="shared" si="5"/>
        <v>0.35438687592768869</v>
      </c>
    </row>
    <row r="74" spans="1:6" ht="16.5" customHeight="1" x14ac:dyDescent="0.3">
      <c r="A74" s="19">
        <v>69</v>
      </c>
      <c r="B74" s="18" t="s">
        <v>32</v>
      </c>
      <c r="C74" s="15">
        <v>49722.948090000005</v>
      </c>
      <c r="D74" s="15">
        <v>59126.383889999895</v>
      </c>
      <c r="E74" s="10">
        <f t="shared" si="4"/>
        <v>9403.4357999998902</v>
      </c>
      <c r="F74" s="14">
        <f t="shared" si="5"/>
        <v>0.18911661840684493</v>
      </c>
    </row>
    <row r="75" spans="1:6" ht="16.5" customHeight="1" x14ac:dyDescent="0.3">
      <c r="A75" s="19">
        <v>70</v>
      </c>
      <c r="B75" s="18" t="s">
        <v>31</v>
      </c>
      <c r="C75" s="15">
        <v>104422.71835</v>
      </c>
      <c r="D75" s="15">
        <v>104783.24803</v>
      </c>
      <c r="E75" s="10">
        <f t="shared" si="4"/>
        <v>360.52968000000692</v>
      </c>
      <c r="F75" s="14">
        <f t="shared" si="5"/>
        <v>3.4525981098442351E-3</v>
      </c>
    </row>
    <row r="76" spans="1:6" ht="16.5" customHeight="1" x14ac:dyDescent="0.3">
      <c r="A76" s="19">
        <v>71</v>
      </c>
      <c r="B76" s="18" t="s">
        <v>30</v>
      </c>
      <c r="C76" s="15">
        <v>16038.790800000001</v>
      </c>
      <c r="D76" s="15">
        <v>22721.467760000003</v>
      </c>
      <c r="E76" s="10">
        <f t="shared" si="4"/>
        <v>6682.6769600000025</v>
      </c>
      <c r="F76" s="14">
        <f t="shared" si="5"/>
        <v>0.41665715597462638</v>
      </c>
    </row>
    <row r="77" spans="1:6" ht="16.5" customHeight="1" x14ac:dyDescent="0.3">
      <c r="A77" s="19">
        <v>72</v>
      </c>
      <c r="B77" s="18" t="s">
        <v>29</v>
      </c>
      <c r="C77" s="15">
        <v>469944.92725999898</v>
      </c>
      <c r="D77" s="15">
        <v>485032.044820001</v>
      </c>
      <c r="E77" s="10">
        <f t="shared" si="4"/>
        <v>15087.117560002021</v>
      </c>
      <c r="F77" s="14">
        <f t="shared" si="5"/>
        <v>3.2104011948734176E-2</v>
      </c>
    </row>
    <row r="78" spans="1:6" ht="16.5" customHeight="1" x14ac:dyDescent="0.3">
      <c r="A78" s="19">
        <v>73</v>
      </c>
      <c r="B78" s="18" t="s">
        <v>28</v>
      </c>
      <c r="C78" s="15">
        <v>300139.37155000505</v>
      </c>
      <c r="D78" s="15">
        <v>331239.90827999997</v>
      </c>
      <c r="E78" s="10">
        <f t="shared" si="4"/>
        <v>31100.536729994928</v>
      </c>
      <c r="F78" s="14">
        <f t="shared" si="5"/>
        <v>0.10362031668615455</v>
      </c>
    </row>
    <row r="79" spans="1:6" ht="16.5" customHeight="1" x14ac:dyDescent="0.3">
      <c r="A79" s="19">
        <v>74</v>
      </c>
      <c r="B79" s="18" t="s">
        <v>27</v>
      </c>
      <c r="C79" s="15">
        <v>41671.526190000201</v>
      </c>
      <c r="D79" s="15">
        <v>40073.052380000001</v>
      </c>
      <c r="E79" s="10">
        <f t="shared" si="4"/>
        <v>-1598.4738100001996</v>
      </c>
      <c r="F79" s="14">
        <f t="shared" si="5"/>
        <v>-3.8358897697003014E-2</v>
      </c>
    </row>
    <row r="80" spans="1:6" ht="16.5" customHeight="1" x14ac:dyDescent="0.3">
      <c r="A80" s="19">
        <v>75</v>
      </c>
      <c r="B80" s="18" t="s">
        <v>26</v>
      </c>
      <c r="C80" s="15">
        <v>4905.1543300000003</v>
      </c>
      <c r="D80" s="15">
        <v>6873.1039000000001</v>
      </c>
      <c r="E80" s="10">
        <f t="shared" si="4"/>
        <v>1967.9495699999998</v>
      </c>
      <c r="F80" s="14">
        <f t="shared" si="5"/>
        <v>0.40120033695249702</v>
      </c>
    </row>
    <row r="81" spans="1:6" ht="16.5" customHeight="1" x14ac:dyDescent="0.3">
      <c r="A81" s="19">
        <v>76</v>
      </c>
      <c r="B81" s="18" t="s">
        <v>25</v>
      </c>
      <c r="C81" s="15">
        <v>164055.692459999</v>
      </c>
      <c r="D81" s="15">
        <v>186067.696059999</v>
      </c>
      <c r="E81" s="10">
        <f t="shared" si="4"/>
        <v>22012.003599999996</v>
      </c>
      <c r="F81" s="14">
        <f t="shared" si="5"/>
        <v>0.13417397025322417</v>
      </c>
    </row>
    <row r="82" spans="1:6" ht="16.5" customHeight="1" x14ac:dyDescent="0.3">
      <c r="A82" s="19">
        <v>78</v>
      </c>
      <c r="B82" s="18" t="s">
        <v>24</v>
      </c>
      <c r="C82" s="15">
        <v>2691.0423300000002</v>
      </c>
      <c r="D82" s="15">
        <v>753.21298000000002</v>
      </c>
      <c r="E82" s="10">
        <f t="shared" si="4"/>
        <v>-1937.8293500000002</v>
      </c>
      <c r="F82" s="14">
        <f t="shared" si="5"/>
        <v>-0.7201036298823289</v>
      </c>
    </row>
    <row r="83" spans="1:6" ht="16.5" customHeight="1" x14ac:dyDescent="0.3">
      <c r="A83" s="19">
        <v>79</v>
      </c>
      <c r="B83" s="18" t="s">
        <v>23</v>
      </c>
      <c r="C83" s="15">
        <v>14272.560230000001</v>
      </c>
      <c r="D83" s="15">
        <v>9993.8072799999991</v>
      </c>
      <c r="E83" s="10">
        <f t="shared" si="4"/>
        <v>-4278.7529500000019</v>
      </c>
      <c r="F83" s="14">
        <f t="shared" si="5"/>
        <v>-0.29978874715177867</v>
      </c>
    </row>
    <row r="84" spans="1:6" ht="16.5" customHeight="1" x14ac:dyDescent="0.3">
      <c r="A84" s="19">
        <v>80</v>
      </c>
      <c r="B84" s="18" t="s">
        <v>22</v>
      </c>
      <c r="C84" s="15">
        <v>982.72973000000002</v>
      </c>
      <c r="D84" s="15">
        <v>2466.2866600000002</v>
      </c>
      <c r="E84" s="10">
        <f t="shared" si="4"/>
        <v>1483.5569300000002</v>
      </c>
      <c r="F84" s="14">
        <f t="shared" si="5"/>
        <v>1.5096286239350876</v>
      </c>
    </row>
    <row r="85" spans="1:6" ht="16.5" customHeight="1" x14ac:dyDescent="0.3">
      <c r="A85" s="19">
        <v>81</v>
      </c>
      <c r="B85" s="18" t="s">
        <v>21</v>
      </c>
      <c r="C85" s="15">
        <v>4031.9762900000001</v>
      </c>
      <c r="D85" s="15">
        <v>4557.3491399999994</v>
      </c>
      <c r="E85" s="10">
        <f t="shared" si="4"/>
        <v>525.37284999999929</v>
      </c>
      <c r="F85" s="14">
        <f t="shared" si="5"/>
        <v>0.13030157228429518</v>
      </c>
    </row>
    <row r="86" spans="1:6" ht="16.5" customHeight="1" x14ac:dyDescent="0.3">
      <c r="A86" s="19">
        <v>82</v>
      </c>
      <c r="B86" s="18" t="s">
        <v>20</v>
      </c>
      <c r="C86" s="15">
        <v>89870.70107999981</v>
      </c>
      <c r="D86" s="15">
        <v>102915.41065000001</v>
      </c>
      <c r="E86" s="10">
        <f t="shared" si="4"/>
        <v>13044.709570000196</v>
      </c>
      <c r="F86" s="14">
        <f t="shared" si="5"/>
        <v>0.14514974750656773</v>
      </c>
    </row>
    <row r="87" spans="1:6" ht="16.5" customHeight="1" x14ac:dyDescent="0.3">
      <c r="A87" s="19">
        <v>83</v>
      </c>
      <c r="B87" s="18" t="s">
        <v>19</v>
      </c>
      <c r="C87" s="15">
        <v>109040.70178999899</v>
      </c>
      <c r="D87" s="15">
        <v>120197.59211999901</v>
      </c>
      <c r="E87" s="10">
        <f t="shared" si="4"/>
        <v>11156.890330000024</v>
      </c>
      <c r="F87" s="14">
        <f t="shared" si="5"/>
        <v>0.1023185851416018</v>
      </c>
    </row>
    <row r="88" spans="1:6" ht="16.5" customHeight="1" x14ac:dyDescent="0.3">
      <c r="A88" s="19">
        <v>84</v>
      </c>
      <c r="B88" s="18" t="s">
        <v>18</v>
      </c>
      <c r="C88" s="15">
        <v>1873115.1298599702</v>
      </c>
      <c r="D88" s="15">
        <v>2227080.5649300097</v>
      </c>
      <c r="E88" s="10">
        <f t="shared" si="4"/>
        <v>353965.43507003947</v>
      </c>
      <c r="F88" s="14">
        <f t="shared" si="5"/>
        <v>0.18897153166260588</v>
      </c>
    </row>
    <row r="89" spans="1:6" ht="16.5" customHeight="1" x14ac:dyDescent="0.3">
      <c r="A89" s="19">
        <v>85</v>
      </c>
      <c r="B89" s="18" t="s">
        <v>17</v>
      </c>
      <c r="C89" s="15">
        <v>1379402.4470899899</v>
      </c>
      <c r="D89" s="15">
        <v>1963653.9577899498</v>
      </c>
      <c r="E89" s="10">
        <f t="shared" si="4"/>
        <v>584251.51069995994</v>
      </c>
      <c r="F89" s="14">
        <f t="shared" si="5"/>
        <v>0.42355406279908125</v>
      </c>
    </row>
    <row r="90" spans="1:6" ht="16.5" customHeight="1" x14ac:dyDescent="0.3">
      <c r="A90" s="19">
        <v>86</v>
      </c>
      <c r="B90" s="18" t="s">
        <v>16</v>
      </c>
      <c r="C90" s="15">
        <v>8964.5365899999997</v>
      </c>
      <c r="D90" s="15">
        <v>11835.52657</v>
      </c>
      <c r="E90" s="10">
        <f t="shared" si="4"/>
        <v>2870.9899800000003</v>
      </c>
      <c r="F90" s="14">
        <f t="shared" si="5"/>
        <v>0.32026083570260716</v>
      </c>
    </row>
    <row r="91" spans="1:6" ht="16.5" customHeight="1" x14ac:dyDescent="0.3">
      <c r="A91" s="19">
        <v>87</v>
      </c>
      <c r="B91" s="18" t="s">
        <v>15</v>
      </c>
      <c r="C91" s="15">
        <v>2528022.4673399599</v>
      </c>
      <c r="D91" s="15">
        <v>2353977.2684400501</v>
      </c>
      <c r="E91" s="10">
        <f t="shared" si="4"/>
        <v>-174045.19889990985</v>
      </c>
      <c r="F91" s="14">
        <f t="shared" si="5"/>
        <v>-6.8846381370591209E-2</v>
      </c>
    </row>
    <row r="92" spans="1:6" ht="16.5" customHeight="1" x14ac:dyDescent="0.3">
      <c r="A92" s="19">
        <v>88</v>
      </c>
      <c r="B92" s="18" t="s">
        <v>14</v>
      </c>
      <c r="C92" s="15">
        <v>2347.25146</v>
      </c>
      <c r="D92" s="15">
        <v>13085.666060000001</v>
      </c>
      <c r="E92" s="10">
        <f t="shared" si="4"/>
        <v>10738.414600000002</v>
      </c>
      <c r="F92" s="14">
        <f t="shared" si="5"/>
        <v>4.5748888787569451</v>
      </c>
    </row>
    <row r="93" spans="1:6" ht="16.5" customHeight="1" x14ac:dyDescent="0.3">
      <c r="A93" s="19">
        <v>89</v>
      </c>
      <c r="B93" s="18" t="s">
        <v>13</v>
      </c>
      <c r="C93" s="15">
        <v>16781.998309999999</v>
      </c>
      <c r="D93" s="15">
        <v>2091.9510800000003</v>
      </c>
      <c r="E93" s="10">
        <f t="shared" si="4"/>
        <v>-14690.047229999998</v>
      </c>
      <c r="F93" s="14">
        <f t="shared" si="5"/>
        <v>-0.87534553148218019</v>
      </c>
    </row>
    <row r="94" spans="1:6" ht="16.5" customHeight="1" x14ac:dyDescent="0.3">
      <c r="A94" s="19">
        <v>90</v>
      </c>
      <c r="B94" s="18" t="s">
        <v>12</v>
      </c>
      <c r="C94" s="15">
        <v>370858.40983999503</v>
      </c>
      <c r="D94" s="15">
        <v>401334.91312000196</v>
      </c>
      <c r="E94" s="10">
        <f t="shared" si="4"/>
        <v>30476.503280006931</v>
      </c>
      <c r="F94" s="14">
        <f t="shared" si="5"/>
        <v>8.2178272007248976E-2</v>
      </c>
    </row>
    <row r="95" spans="1:6" x14ac:dyDescent="0.3">
      <c r="A95" s="19">
        <v>91</v>
      </c>
      <c r="B95" s="18" t="s">
        <v>11</v>
      </c>
      <c r="C95" s="15">
        <v>7640.08295</v>
      </c>
      <c r="D95" s="15">
        <v>7233.9509699999999</v>
      </c>
      <c r="E95" s="10">
        <f t="shared" si="4"/>
        <v>-406.13198000000011</v>
      </c>
      <c r="F95" s="14">
        <f t="shared" si="5"/>
        <v>-5.3158058971074409E-2</v>
      </c>
    </row>
    <row r="96" spans="1:6" x14ac:dyDescent="0.3">
      <c r="A96" s="19">
        <v>92</v>
      </c>
      <c r="B96" s="18" t="s">
        <v>10</v>
      </c>
      <c r="C96" s="15">
        <v>2816.2017799999999</v>
      </c>
      <c r="D96" s="15">
        <v>2974.4110699999997</v>
      </c>
      <c r="E96" s="10">
        <f t="shared" si="4"/>
        <v>158.20928999999978</v>
      </c>
      <c r="F96" s="14">
        <f t="shared" si="5"/>
        <v>5.6178250835421245E-2</v>
      </c>
    </row>
    <row r="97" spans="1:6" x14ac:dyDescent="0.3">
      <c r="A97" s="19">
        <v>93</v>
      </c>
      <c r="B97" s="18" t="s">
        <v>112</v>
      </c>
      <c r="C97" s="15">
        <v>16928.704510000003</v>
      </c>
      <c r="D97" s="15">
        <v>18610.54175</v>
      </c>
      <c r="E97" s="10">
        <f t="shared" ref="E97" si="6">D97-C97</f>
        <v>1681.8372399999971</v>
      </c>
      <c r="F97" s="14">
        <f t="shared" ref="F97" si="7">E97/C97</f>
        <v>9.9348254262841801E-2</v>
      </c>
    </row>
    <row r="98" spans="1:6" ht="25.5" x14ac:dyDescent="0.3">
      <c r="A98" s="19">
        <v>94</v>
      </c>
      <c r="B98" s="18" t="s">
        <v>9</v>
      </c>
      <c r="C98" s="15">
        <v>131710.14271000199</v>
      </c>
      <c r="D98" s="15">
        <v>139787.00664999802</v>
      </c>
      <c r="E98" s="10">
        <f t="shared" si="4"/>
        <v>8076.863939996023</v>
      </c>
      <c r="F98" s="14">
        <f t="shared" si="5"/>
        <v>6.1323021703647965E-2</v>
      </c>
    </row>
    <row r="99" spans="1:6" x14ac:dyDescent="0.3">
      <c r="A99" s="19">
        <v>95</v>
      </c>
      <c r="B99" s="18" t="s">
        <v>8</v>
      </c>
      <c r="C99" s="15">
        <v>99185.301920000202</v>
      </c>
      <c r="D99" s="15">
        <v>102586.37306</v>
      </c>
      <c r="E99" s="10">
        <f t="shared" si="4"/>
        <v>3401.0711399997963</v>
      </c>
      <c r="F99" s="14">
        <f t="shared" si="5"/>
        <v>3.4290071957869275E-2</v>
      </c>
    </row>
    <row r="100" spans="1:6" x14ac:dyDescent="0.3">
      <c r="A100" s="19">
        <v>96</v>
      </c>
      <c r="B100" s="18" t="s">
        <v>7</v>
      </c>
      <c r="C100" s="15">
        <v>93729.051710000102</v>
      </c>
      <c r="D100" s="15">
        <v>103920.96759999999</v>
      </c>
      <c r="E100" s="10">
        <f t="shared" si="4"/>
        <v>10191.915889999887</v>
      </c>
      <c r="F100" s="14">
        <f t="shared" si="5"/>
        <v>0.10873806684328692</v>
      </c>
    </row>
    <row r="101" spans="1:6" x14ac:dyDescent="0.3">
      <c r="A101" s="17">
        <v>97</v>
      </c>
      <c r="B101" s="16" t="s">
        <v>6</v>
      </c>
      <c r="C101" s="15">
        <v>39.629449999999999</v>
      </c>
      <c r="D101" s="15">
        <v>3.42204</v>
      </c>
      <c r="E101" s="10">
        <f t="shared" si="4"/>
        <v>-36.207409999999996</v>
      </c>
      <c r="F101" s="14">
        <f t="shared" si="5"/>
        <v>-0.91364906654016131</v>
      </c>
    </row>
    <row r="102" spans="1:6" x14ac:dyDescent="0.3">
      <c r="A102" s="13">
        <v>99</v>
      </c>
      <c r="B102" s="12" t="s">
        <v>4</v>
      </c>
      <c r="C102" s="11">
        <v>150521.065</v>
      </c>
      <c r="D102" s="11">
        <v>333451.93704000005</v>
      </c>
      <c r="E102" s="10">
        <f t="shared" si="4"/>
        <v>182930.87204000005</v>
      </c>
      <c r="F102" s="9">
        <f t="shared" si="5"/>
        <v>1.2153174177979675</v>
      </c>
    </row>
    <row r="103" spans="1:6" x14ac:dyDescent="0.3">
      <c r="A103" s="8"/>
      <c r="B103" s="7" t="s">
        <v>5</v>
      </c>
      <c r="C103" s="6">
        <f>SUM(C6:C102)</f>
        <v>18810966.762829904</v>
      </c>
      <c r="D103" s="6">
        <f>SUM(D6:D102)</f>
        <v>22317913.674940031</v>
      </c>
      <c r="E103" s="5">
        <f t="shared" ref="E103" si="8">D103-C103</f>
        <v>3506946.9121101275</v>
      </c>
      <c r="F103" s="4">
        <f t="shared" ref="F103" si="9">E103/C103</f>
        <v>0.18643097701069702</v>
      </c>
    </row>
    <row r="104" spans="1:6" ht="18" x14ac:dyDescent="0.3">
      <c r="A104" s="3"/>
    </row>
  </sheetData>
  <mergeCells count="6">
    <mergeCell ref="A1:F1"/>
    <mergeCell ref="A3:A5"/>
    <mergeCell ref="B3:B5"/>
    <mergeCell ref="C3:C5"/>
    <mergeCell ref="D3:D5"/>
    <mergeCell ref="E3:F4"/>
  </mergeCells>
  <pageMargins left="0.70866141732283472" right="0.70866141732283472" top="0.74803149606299213" bottom="0.74803149606299213" header="0.31496062992125984" footer="0.31496062992125984"/>
  <pageSetup paperSize="9" scale="7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 знаки</vt:lpstr>
      <vt:lpstr>'2 знаки'!Область_печати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зз</dc:creator>
  <cp:lastModifiedBy>Лисенко Дмитро Васильович</cp:lastModifiedBy>
  <dcterms:created xsi:type="dcterms:W3CDTF">2020-02-05T12:06:01Z</dcterms:created>
  <dcterms:modified xsi:type="dcterms:W3CDTF">2026-05-07T07:14:59Z</dcterms:modified>
</cp:coreProperties>
</file>