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RABOTA\ЗОВНІШНЯ ТОРГІВЛЯ\Оподаткований імпорт\2026 Планові\04\"/>
    </mc:Choice>
  </mc:AlternateContent>
  <bookViews>
    <workbookView xWindow="0" yWindow="0" windowWidth="15360" windowHeight="8685"/>
  </bookViews>
  <sheets>
    <sheet name="Branch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B16" i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16" i="1" l="1"/>
  <c r="E16" i="1" s="1"/>
</calcChain>
</file>

<file path=xl/sharedStrings.xml><?xml version="1.0" encoding="utf-8"?>
<sst xmlns="http://schemas.openxmlformats.org/spreadsheetml/2006/main" count="20" uniqueCount="20">
  <si>
    <t xml:space="preserve"> (тис. дол. США)</t>
  </si>
  <si>
    <t>Показник</t>
  </si>
  <si>
    <t>Темпи росту</t>
  </si>
  <si>
    <t>абс.</t>
  </si>
  <si>
    <t>відн. (%)</t>
  </si>
  <si>
    <t>1-24 Продовольчі товари та продукція сільского господарства</t>
  </si>
  <si>
    <t>25-26 Мінеральні продукти</t>
  </si>
  <si>
    <t>27 Паливно-енергетичні товари</t>
  </si>
  <si>
    <t>28-40 Продукція хімічної промисловості, каучук</t>
  </si>
  <si>
    <t>41-43 Шкірсировина, хутро та вироби з них</t>
  </si>
  <si>
    <t>44-49 Деревина та целюлозно-паперові вироби</t>
  </si>
  <si>
    <t>50-67 Текстиль, текстильні вироби, взуття</t>
  </si>
  <si>
    <t>68-70 Вироби із каміння, скла, кераміка</t>
  </si>
  <si>
    <t>72-83 Метали та вироби з них</t>
  </si>
  <si>
    <t>84-90 Машини, устаткування та транспорт</t>
  </si>
  <si>
    <t>Інші товари</t>
  </si>
  <si>
    <t>Всього</t>
  </si>
  <si>
    <t>Оподаткований імпорт за галузевою структурою за січень-квітень 2026 року</t>
  </si>
  <si>
    <t>січень-квітень 2025</t>
  </si>
  <si>
    <t>січень-квітень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</si>
</sst>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₴_-;\-* #,##0.00_₴_-;_-* &quot;-&quot;??_₴_-;_-@_-"/>
    <numFmt numFmtId="165" formatCode="_-* #,##0_₴_-;\-* #,##0_₴_-;_-* &quot;-&quot;??_₴_-;_-@_-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rgb="FF000080"/>
      <name val="Arial Narrow"/>
      <family val="2"/>
      <charset val="204"/>
    </font>
    <font>
      <sz val="10"/>
      <color rgb="FF000080"/>
      <name val="Arial Narrow"/>
      <family val="2"/>
      <charset val="204"/>
    </font>
    <font>
      <b/>
      <i/>
      <sz val="10"/>
      <color theme="1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/>
    <xf numFmtId="0" fontId="3" fillId="2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165" fontId="4" fillId="0" borderId="5" xfId="1" applyNumberFormat="1" applyFont="1" applyBorder="1" applyAlignment="1">
      <alignment horizontal="right" vertical="center"/>
    </xf>
    <xf numFmtId="165" fontId="4" fillId="0" borderId="6" xfId="1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165" fontId="4" fillId="0" borderId="10" xfId="1" applyNumberFormat="1" applyFont="1" applyBorder="1" applyAlignment="1">
      <alignment horizontal="right" vertical="center"/>
    </xf>
    <xf numFmtId="165" fontId="4" fillId="0" borderId="11" xfId="1" applyNumberFormat="1" applyFont="1" applyBorder="1" applyAlignment="1">
      <alignment horizontal="right" vertical="center"/>
    </xf>
    <xf numFmtId="0" fontId="3" fillId="3" borderId="14" xfId="0" applyFont="1" applyFill="1" applyBorder="1" applyAlignment="1">
      <alignment horizontal="left" vertical="center"/>
    </xf>
    <xf numFmtId="165" fontId="3" fillId="3" borderId="15" xfId="0" applyNumberFormat="1" applyFont="1" applyFill="1" applyBorder="1" applyAlignment="1">
      <alignment horizontal="right" vertical="center"/>
    </xf>
    <xf numFmtId="165" fontId="3" fillId="3" borderId="16" xfId="0" applyNumberFormat="1" applyFont="1" applyFill="1" applyBorder="1" applyAlignment="1">
      <alignment horizontal="right" vertical="center"/>
    </xf>
    <xf numFmtId="3" fontId="5" fillId="3" borderId="17" xfId="0" applyNumberFormat="1" applyFont="1" applyFill="1" applyBorder="1" applyAlignment="1">
      <alignment horizontal="right" vertical="center"/>
    </xf>
    <xf numFmtId="9" fontId="5" fillId="3" borderId="18" xfId="2" applyFont="1" applyFill="1" applyBorder="1" applyAlignment="1">
      <alignment horizontal="right" vertical="center"/>
    </xf>
    <xf numFmtId="3" fontId="6" fillId="0" borderId="7" xfId="0" applyNumberFormat="1" applyFont="1" applyBorder="1" applyAlignment="1">
      <alignment horizontal="right" vertical="center"/>
    </xf>
    <xf numFmtId="9" fontId="6" fillId="0" borderId="8" xfId="2" applyFont="1" applyBorder="1" applyAlignment="1">
      <alignment horizontal="right" vertical="center"/>
    </xf>
    <xf numFmtId="3" fontId="6" fillId="0" borderId="12" xfId="0" applyNumberFormat="1" applyFont="1" applyBorder="1" applyAlignment="1">
      <alignment horizontal="right" vertical="center"/>
    </xf>
    <xf numFmtId="9" fontId="6" fillId="0" borderId="13" xfId="2" applyFont="1" applyBorder="1" applyAlignment="1">
      <alignment horizontal="right" vertical="center"/>
    </xf>
    <xf numFmtId="3" fontId="0" fillId="0" borderId="0" xfId="0" applyNumberFormat="1"/>
    <xf numFmtId="0" fontId="7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workbookViewId="0">
      <selection activeCell="A2" sqref="A2"/>
    </sheetView>
  </sheetViews>
  <sheetFormatPr defaultRowHeight="15" x14ac:dyDescent="0.25"/>
  <cols>
    <col min="1" max="1" width="47" customWidth="1"/>
    <col min="2" max="2" width="19.7109375" customWidth="1"/>
    <col min="3" max="3" width="19" customWidth="1"/>
    <col min="4" max="4" width="12.7109375" customWidth="1"/>
    <col min="5" max="5" width="9.28515625" customWidth="1"/>
    <col min="6" max="6" width="13.28515625" customWidth="1"/>
  </cols>
  <sheetData>
    <row r="1" spans="1:6" s="1" customFormat="1" ht="33.75" customHeight="1" x14ac:dyDescent="0.25">
      <c r="A1" s="20" t="s">
        <v>17</v>
      </c>
      <c r="B1" s="20"/>
      <c r="C1" s="20"/>
      <c r="D1" s="20"/>
      <c r="E1" s="20"/>
    </row>
    <row r="2" spans="1:6" x14ac:dyDescent="0.25">
      <c r="E2" s="19" t="s">
        <v>0</v>
      </c>
    </row>
    <row r="3" spans="1:6" x14ac:dyDescent="0.25">
      <c r="A3" s="21" t="s">
        <v>1</v>
      </c>
      <c r="B3" s="22" t="s">
        <v>18</v>
      </c>
      <c r="C3" s="23" t="s">
        <v>19</v>
      </c>
      <c r="D3" s="21" t="s">
        <v>2</v>
      </c>
      <c r="E3" s="21"/>
    </row>
    <row r="4" spans="1:6" x14ac:dyDescent="0.25">
      <c r="A4" s="21"/>
      <c r="B4" s="22"/>
      <c r="C4" s="23"/>
      <c r="D4" s="2" t="s">
        <v>3</v>
      </c>
      <c r="E4" s="2" t="s">
        <v>4</v>
      </c>
    </row>
    <row r="5" spans="1:6" x14ac:dyDescent="0.25">
      <c r="A5" s="3" t="s">
        <v>5</v>
      </c>
      <c r="B5" s="4">
        <v>2764559.4858499798</v>
      </c>
      <c r="C5" s="5">
        <v>2998910.54634008</v>
      </c>
      <c r="D5" s="14">
        <f>C5-B5</f>
        <v>234351.06049010018</v>
      </c>
      <c r="E5" s="15">
        <f>D5/B5</f>
        <v>8.4769765920970075E-2</v>
      </c>
      <c r="F5" s="18"/>
    </row>
    <row r="6" spans="1:6" x14ac:dyDescent="0.25">
      <c r="A6" s="6" t="s">
        <v>6</v>
      </c>
      <c r="B6" s="7">
        <v>63714.661619999999</v>
      </c>
      <c r="C6" s="8">
        <v>68175.926439999894</v>
      </c>
      <c r="D6" s="16">
        <f t="shared" ref="D6:D16" si="0">C6-B6</f>
        <v>4461.2648199998948</v>
      </c>
      <c r="E6" s="17">
        <f t="shared" ref="E6:E16" si="1">D6/B6</f>
        <v>7.0019438329709444E-2</v>
      </c>
      <c r="F6" s="18"/>
    </row>
    <row r="7" spans="1:6" x14ac:dyDescent="0.25">
      <c r="A7" s="6" t="s">
        <v>7</v>
      </c>
      <c r="B7" s="7">
        <v>2618676.39239999</v>
      </c>
      <c r="C7" s="8">
        <v>4229651.44741002</v>
      </c>
      <c r="D7" s="16">
        <f t="shared" si="0"/>
        <v>1610975.05501003</v>
      </c>
      <c r="E7" s="17">
        <f t="shared" si="1"/>
        <v>0.61518676369690262</v>
      </c>
      <c r="F7" s="18"/>
    </row>
    <row r="8" spans="1:6" x14ac:dyDescent="0.25">
      <c r="A8" s="6" t="s">
        <v>8</v>
      </c>
      <c r="B8" s="7">
        <v>4087769.0967799001</v>
      </c>
      <c r="C8" s="8">
        <v>4499450.8279499505</v>
      </c>
      <c r="D8" s="16">
        <f t="shared" si="0"/>
        <v>411681.73117005033</v>
      </c>
      <c r="E8" s="17">
        <f t="shared" si="1"/>
        <v>0.10071061290970387</v>
      </c>
      <c r="F8" s="18"/>
    </row>
    <row r="9" spans="1:6" x14ac:dyDescent="0.25">
      <c r="A9" s="6" t="s">
        <v>9</v>
      </c>
      <c r="B9" s="7">
        <v>52450.876660000198</v>
      </c>
      <c r="C9" s="8">
        <v>52068.341520000198</v>
      </c>
      <c r="D9" s="16">
        <f t="shared" si="0"/>
        <v>-382.53513999999996</v>
      </c>
      <c r="E9" s="17">
        <f t="shared" si="1"/>
        <v>-7.2932077471209705E-3</v>
      </c>
      <c r="F9" s="18"/>
    </row>
    <row r="10" spans="1:6" x14ac:dyDescent="0.25">
      <c r="A10" s="6" t="s">
        <v>10</v>
      </c>
      <c r="B10" s="7">
        <v>327629.88137000002</v>
      </c>
      <c r="C10" s="8">
        <v>387113.69159000699</v>
      </c>
      <c r="D10" s="16">
        <f t="shared" si="0"/>
        <v>59483.81022000697</v>
      </c>
      <c r="E10" s="17">
        <f t="shared" si="1"/>
        <v>0.18155795183050025</v>
      </c>
      <c r="F10" s="18"/>
    </row>
    <row r="11" spans="1:6" x14ac:dyDescent="0.25">
      <c r="A11" s="6" t="s">
        <v>11</v>
      </c>
      <c r="B11" s="7">
        <v>792762.45969998499</v>
      </c>
      <c r="C11" s="8">
        <v>857003.12496994808</v>
      </c>
      <c r="D11" s="16">
        <f t="shared" si="0"/>
        <v>64240.665269963094</v>
      </c>
      <c r="E11" s="17">
        <f t="shared" si="1"/>
        <v>8.1033939591784523E-2</v>
      </c>
      <c r="F11" s="18"/>
    </row>
    <row r="12" spans="1:6" x14ac:dyDescent="0.25">
      <c r="A12" s="6" t="s">
        <v>12</v>
      </c>
      <c r="B12" s="7">
        <v>203696.31389000101</v>
      </c>
      <c r="C12" s="8">
        <v>231020.37852000099</v>
      </c>
      <c r="D12" s="16">
        <f t="shared" si="0"/>
        <v>27324.064629999979</v>
      </c>
      <c r="E12" s="17">
        <f t="shared" si="1"/>
        <v>0.13414118355011262</v>
      </c>
      <c r="F12" s="18"/>
    </row>
    <row r="13" spans="1:6" x14ac:dyDescent="0.25">
      <c r="A13" s="6" t="s">
        <v>13</v>
      </c>
      <c r="B13" s="7">
        <v>1201606.3832400101</v>
      </c>
      <c r="C13" s="8">
        <v>1290169.4642700099</v>
      </c>
      <c r="D13" s="16">
        <f t="shared" si="0"/>
        <v>88563.081029999768</v>
      </c>
      <c r="E13" s="17">
        <f t="shared" si="1"/>
        <v>7.3703903595450593E-2</v>
      </c>
      <c r="F13" s="18"/>
    </row>
    <row r="14" spans="1:6" x14ac:dyDescent="0.25">
      <c r="A14" s="6" t="s">
        <v>14</v>
      </c>
      <c r="B14" s="7">
        <v>6179492.2404899299</v>
      </c>
      <c r="C14" s="8">
        <v>6973059.84799024</v>
      </c>
      <c r="D14" s="16">
        <f t="shared" si="0"/>
        <v>793567.60750031006</v>
      </c>
      <c r="E14" s="17">
        <f t="shared" si="1"/>
        <v>0.12841954915010839</v>
      </c>
      <c r="F14" s="18"/>
    </row>
    <row r="15" spans="1:6" x14ac:dyDescent="0.25">
      <c r="A15" s="6" t="s">
        <v>15</v>
      </c>
      <c r="B15" s="7">
        <v>518608.97083000001</v>
      </c>
      <c r="C15" s="8">
        <v>731290.07793999196</v>
      </c>
      <c r="D15" s="16">
        <f t="shared" si="0"/>
        <v>212681.10710999195</v>
      </c>
      <c r="E15" s="17">
        <f t="shared" si="1"/>
        <v>0.41009916733528468</v>
      </c>
      <c r="F15" s="18"/>
    </row>
    <row r="16" spans="1:6" x14ac:dyDescent="0.25">
      <c r="A16" s="9" t="s">
        <v>16</v>
      </c>
      <c r="B16" s="10">
        <f>SUM(B5:B15)</f>
        <v>18810966.762829795</v>
      </c>
      <c r="C16" s="11">
        <f>SUM(C5:C15)</f>
        <v>22317913.674940247</v>
      </c>
      <c r="D16" s="12">
        <f t="shared" si="0"/>
        <v>3506946.9121104516</v>
      </c>
      <c r="E16" s="13">
        <f t="shared" si="1"/>
        <v>0.18643097701071532</v>
      </c>
    </row>
  </sheetData>
  <mergeCells count="5">
    <mergeCell ref="A1:E1"/>
    <mergeCell ref="A3:A4"/>
    <mergeCell ref="B3:B4"/>
    <mergeCell ref="C3:C4"/>
    <mergeCell ref="D3:E3"/>
  </mergeCells>
  <printOptions horizontalCentered="1"/>
  <pageMargins left="0.70866141732283472" right="0.70866141732283472" top="1.1417322834645669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Branch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зз</dc:creator>
  <cp:lastModifiedBy>Лисенко Дмитро Васильович</cp:lastModifiedBy>
  <dcterms:created xsi:type="dcterms:W3CDTF">2020-02-05T12:06:01Z</dcterms:created>
  <dcterms:modified xsi:type="dcterms:W3CDTF">2026-05-07T07:13:33Z</dcterms:modified>
</cp:coreProperties>
</file>