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MK__5\Downloads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заг!$A$1:$G$138</definedName>
  </definedNames>
  <calcPr calcId="162913"/>
  <fileRecoveryPr autoRecover="0"/>
</workbook>
</file>

<file path=xl/calcChain.xml><?xml version="1.0" encoding="utf-8"?>
<calcChain xmlns="http://schemas.openxmlformats.org/spreadsheetml/2006/main">
  <c r="D67" i="6" l="1"/>
  <c r="D108" i="6" l="1"/>
  <c r="D30" i="6" l="1"/>
  <c r="D23" i="6" l="1"/>
  <c r="D18" i="6"/>
  <c r="D112" i="6" l="1"/>
  <c r="D114" i="6"/>
</calcChain>
</file>

<file path=xl/sharedStrings.xml><?xml version="1.0" encoding="utf-8"?>
<sst xmlns="http://schemas.openxmlformats.org/spreadsheetml/2006/main" count="272" uniqueCount="147">
  <si>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</si>
  <si>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</si>
  <si>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</si>
  <si>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</si>
  <si>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</si>
  <si>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</si>
  <si>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</si>
  <si>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</si>
  <si>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</si>
  <si>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</si>
  <si>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через ЦЗО</t>
  </si>
  <si>
    <t>загальний фонд КПКВ 3506010 Довідка про зміни до кошторису №167 від 30.10.2023                -1242300грн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</si>
  <si>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</si>
  <si>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</si>
  <si>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</si>
  <si>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>Всього за КЕКВ 2240 „Оплата послуг (крім комунальних)</t>
  </si>
  <si>
    <t xml:space="preserve">листопад 2025 рік </t>
  </si>
  <si>
    <t>ДК 021:2015 - 70330000-3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</si>
  <si>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2025</t>
  </si>
  <si>
    <t>(десять мільйонів двісті тисяч гривень 00 коп)</t>
  </si>
  <si>
    <t xml:space="preserve"> (десять мільйонів дев’ятсот дев’яносто дев’ять тисяч дев’ятсот дев’яносто шість гривень 39 коп)</t>
  </si>
  <si>
    <t>РІЧНИЙ ПЛАН ЗАКУПІВЕЛЬ Держмитслужби (апарат)</t>
  </si>
  <si>
    <t>Закупівля без використання електронної системи</t>
  </si>
  <si>
    <t>(вісімнадцять тисяч гривень 00 коп)</t>
  </si>
  <si>
    <t>січень 2026</t>
  </si>
  <si>
    <t>ДК 021-2015: 64120000-3 Кур’єрські послуги (послуги поштового зв’язку спеціального призначення)</t>
  </si>
  <si>
    <t>лютий 2026</t>
  </si>
  <si>
    <t>(дев’яносто дев’ять тисяч дев’ятсот дев’яносто чотири  гривень 92 коп.)</t>
  </si>
  <si>
    <t>ДК 021:2015: 90510000-5 Утилізація сміття та поводження зі сміттям (послуги з вивезення побутових відходів)</t>
  </si>
  <si>
    <t>Всього за КЕКВ 3122 Капітальне будівництво (придбання) інших об'єктів</t>
  </si>
  <si>
    <t>ДК 021:2015 45220000-5 Інженерні та будівельні роботи</t>
  </si>
  <si>
    <t>(сто мільйонів дев'ятсот сімдесят вісім тисяч гривень 00 коп )</t>
  </si>
  <si>
    <t>відкриті торги (з урахуванням собливостей)</t>
  </si>
  <si>
    <r>
      <t xml:space="preserve">                     на 2026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</si>
  <si>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</si>
  <si>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</si>
  <si>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2"/>
        <rFont val="Times New Roman"/>
        <family val="1"/>
        <charset val="204"/>
      </rPr>
      <t xml:space="preserve">(закупівля на 2026 рік) 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</si>
  <si>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</si>
  <si>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rPr>
        <b/>
        <sz val="12"/>
        <rFont val="Times New Roman"/>
        <family val="1"/>
        <charset val="204"/>
      </rPr>
      <t>ДК 021-2015: 64120000</t>
    </r>
    <r>
      <rPr>
        <sz val="12"/>
        <rFont val="Times New Roman"/>
        <family val="1"/>
        <charset val="204"/>
      </rPr>
      <t xml:space="preserve">-3 Кур’єрські послуги </t>
    </r>
  </si>
  <si>
    <r>
      <t xml:space="preserve">ДК 021:2015: 50750000-7 </t>
    </r>
    <r>
      <rPr>
        <sz val="12"/>
        <rFont val="Times New Roman"/>
        <family val="1"/>
        <charset val="204"/>
      </rPr>
      <t>Послуги з технічного обслуговування ліфтів</t>
    </r>
  </si>
  <si>
    <r>
      <t xml:space="preserve">ДК 021:2015: 90510000-5 </t>
    </r>
    <r>
      <rPr>
        <sz val="12"/>
        <rFont val="Times New Roman"/>
        <family val="1"/>
        <charset val="204"/>
      </rPr>
      <t>Утилізація сміття та поводження зі сміттям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</si>
  <si>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</si>
  <si>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t>Виконання робіт з нового будівництва (в т.ч. розробка проектно-кошторисної документації)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(ДК 021:2015 45220000-5 Інженерні та будівельні роботи)</t>
  </si>
  <si>
    <t>Всього за КЕКВ 2210 Предмети, матеріали, обладнання та інвентар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</si>
  <si>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</si>
  <si>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</si>
  <si>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 xml:space="preserve"> (сто дев'яносто тисяч гривень 00 коп.)</t>
  </si>
  <si>
    <t>ДК 021:2015 22450000-9 Друкована продукція з елементами захисту (друкована продукція на замовлення)</t>
  </si>
  <si>
    <t>(вісімдесят одна  тисяча шістдесяn гривень 00 коп)</t>
  </si>
  <si>
    <t>ДК 021:2015 - 65310000-9 Розподіл електричної енергії (послуги з розподілу електричної енергії)</t>
  </si>
  <si>
    <r>
      <t>ДК 021:2015 - 65310000-9</t>
    </r>
    <r>
      <rPr>
        <sz val="12"/>
        <rFont val="Times New Roman"/>
        <family val="1"/>
        <charset val="204"/>
      </rPr>
      <t xml:space="preserve"> Розподіл електричної енергії</t>
    </r>
  </si>
  <si>
    <t xml:space="preserve"> (один  мільйон двісті шістдесят чотири тисячі сто тридцять дев’ять гривень 17 коп)</t>
  </si>
  <si>
    <t xml:space="preserve"> (двадцять сім  тисяч шістсот десять гривень 16 коп)</t>
  </si>
  <si>
    <t xml:space="preserve"> (сто десять  тисяч сімсот гривень 02 коп)</t>
  </si>
  <si>
    <t xml:space="preserve"> (шістнадцять  тисяч сорок сім гривень 28 коп)</t>
  </si>
  <si>
    <r>
      <t xml:space="preserve">ДК 021:2015 - 90430000-0 </t>
    </r>
    <r>
      <rPr>
        <sz val="12"/>
        <rFont val="Times New Roman"/>
        <family val="1"/>
        <charset val="204"/>
      </rPr>
      <t xml:space="preserve">Розподіл води </t>
    </r>
  </si>
  <si>
    <t xml:space="preserve"> (двісті п'ятдесят п'ять тисяч сімсот шістдесят дев'ять гривень 98 коп)</t>
  </si>
  <si>
    <t>ДК 021:2015 - 65110000-7 Розподіл води (послуги з розподілу води).</t>
  </si>
  <si>
    <r>
      <t xml:space="preserve">ДК 021:2015 - 65110000-7 </t>
    </r>
    <r>
      <rPr>
        <sz val="12"/>
        <rFont val="Times New Roman"/>
        <family val="1"/>
        <charset val="204"/>
      </rPr>
      <t>Розподіл води</t>
    </r>
  </si>
  <si>
    <t xml:space="preserve"> ДК 021:2015 - 90430000-0 Послуги з відведеннястічних вод (послуги з відведеннястічних вод)</t>
  </si>
  <si>
    <t xml:space="preserve"> (триста двадцять дві тисячі триста одинадцять гривень 24 коп)</t>
  </si>
  <si>
    <t>ДК 021:2015 - 09320000-8 Пара, гаряча вода та пов’язана продукція (послуги з постачання теплової енергії).</t>
  </si>
  <si>
    <t>Всього за КЕКВ 2272 " Оплата послуг з постачання теплової енергії "</t>
  </si>
  <si>
    <r>
      <t xml:space="preserve">ДК 021:2015 - 09320000-8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</si>
  <si>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>шістсот тисяч тринадцять гривень 80 коп)</t>
  </si>
  <si>
    <t>Всього за КЕКВ 2272 " Оплата послуг  з відведення стічних вод та розподілу води "</t>
  </si>
  <si>
    <t>(шість мільйонів  сто тринадцять вісім гривень 00 коп)</t>
  </si>
  <si>
    <t>(один мільйон чотириста тисяч тринадцять дві гривні 20 коп)</t>
  </si>
  <si>
    <t>ДК 021:2015: 50750000-7 Послуги зтехнічного обслуговування ліфтів (послуги зтехнічногообслуговування ліфтів)</t>
  </si>
  <si>
    <r>
      <t xml:space="preserve">ДК 021:2015: 50750000-7 </t>
    </r>
    <r>
      <rPr>
        <sz val="12"/>
        <rFont val="Times New Roman"/>
        <family val="1"/>
        <charset val="204"/>
      </rPr>
      <t xml:space="preserve">Послуги зтехнічного обслуговування ліфтів </t>
    </r>
  </si>
  <si>
    <t>(дев’яносто дев’ять тисяч дев’ятсот дев’яносто дев’ять  гривень 00 коп.)</t>
  </si>
  <si>
    <t>ДК 021-2015: 50710000-5 Послуги з ремонту і технічного обслуговування електричного і механічного устаткування будівель (послуги по спостереженню та обслуговування сигналізації на об’єкті Замовника)</t>
  </si>
  <si>
    <r>
      <t xml:space="preserve">ДК 021-2015: 50710000-5 </t>
    </r>
    <r>
      <rPr>
        <sz val="12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</si>
  <si>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(двадцять шість тисяч чотириста  гривень 00 коп.)</t>
  </si>
  <si>
    <t>(п'ятсот двадцять чотири тисячі дев'ятсот сімдесят п'ять гривень 00 коп)</t>
  </si>
  <si>
    <t>закупівля через електронний каталог</t>
  </si>
  <si>
    <t>ДК 021:2015 30190000 -7 Офісне устаткування та приладдя різне (Папір офісний А4)</t>
  </si>
  <si>
    <t>ДК 021:2015 30190000 -7 Офісне устаткування та приладдя різне</t>
  </si>
  <si>
    <t>ДК 021:2015: 45450000-6 Інші завершальні будівельні  роботи (послуги з поточного ремонту трансформаторної підстанції ТП-370 та електромереж 10 – 0,4 кВ, м. Київ, вул. Дегтярівська, 11Г)</t>
  </si>
  <si>
    <r>
      <t>ДК 021:2015: 45450000-6</t>
    </r>
    <r>
      <rPr>
        <sz val="12"/>
        <rFont val="Times New Roman"/>
        <family val="1"/>
        <charset val="204"/>
      </rPr>
      <t xml:space="preserve"> Інші завершальні будівельні  роботи</t>
    </r>
  </si>
  <si>
    <t>( шість мільйонів двісті тисяч   гривень 00 коп.)</t>
  </si>
  <si>
    <t>березень 2026</t>
  </si>
  <si>
    <t>ДК 021:2015 - 09130000-9 Нафта і дистиляти (дизельне паливо ДП-Євро 5)</t>
  </si>
  <si>
    <t xml:space="preserve"> (двісті тридцять тисяч триста тридцять дві гривні 20 коп)</t>
  </si>
  <si>
    <t xml:space="preserve">ДК 021:2015 22820000-4 Бланки (бланки сертифікатів з перевезення (походження) товару EUR.1). 
</t>
  </si>
  <si>
    <t>ДК 021:2015 22820000-4 Бланки</t>
  </si>
  <si>
    <t xml:space="preserve">(триста шістдесят дев’ять  тисяч гривень 00 коп.) </t>
  </si>
  <si>
    <t>ДК 021:2015 - 09130000-9 Нафта і дистиляти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</si>
  <si>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</si>
  <si>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</si>
  <si>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 xml:space="preserve">(шістсот сорок п’ять тисяч гривень 00 коп.) </t>
  </si>
  <si>
    <t>ДК 2015:71330000-0 Інженерні послуги різні (приєднання на підставі технічних умов приєднання № LvF-5028-25 «Реконструкція інфраструктури української частини існуючого міжнародного пункту пропуску для автомобільного сполучення «Краківець» з будівництвом ділянки для пропуску легкового автотранспорту та автобусів, за адресою: Львівська область, Яворівський район, смт. Краківець, вул. Вербицького М. № 54, 55, 56, 57, 58, 59, 60, 61, 62 об’єкту «Будівництво ділянки для легкового автотранспорту та автобусів у пункті пропуску для автомобільного сполучення «Краківець» та відновлення інфраструктури української частини існуючого пункту пропуску «Краківець» на українсько-польському кордоні»)</t>
  </si>
  <si>
    <r>
      <t xml:space="preserve">ДК 2015:71330000-0 </t>
    </r>
    <r>
      <rPr>
        <sz val="12"/>
        <rFont val="Times New Roman"/>
        <family val="1"/>
        <charset val="204"/>
      </rPr>
      <t>Інженерні послуги різні</t>
    </r>
  </si>
  <si>
    <t>(п’ять тисяч десять гривень 40 копійок. )</t>
  </si>
  <si>
    <t>ДК 021:2015 50110000-9 Послуги з ремонту і технічного обслуговування мототранспортних засобів і супутнього обладнання (послуги з ремонту і технічного обслуговування автомобілів)</t>
  </si>
  <si>
    <r>
      <t>ДК 021:2015 50110000-9</t>
    </r>
    <r>
      <rPr>
        <sz val="12"/>
        <rFont val="Times New Roman"/>
        <family val="1"/>
        <charset val="204"/>
      </rPr>
      <t xml:space="preserve"> Послуги з ремонту і технічного обслуговування мототранспортних засобів і супутнього обладнання</t>
    </r>
  </si>
  <si>
    <t>(двісті шістдесят тисяч  гривень 00 копійок. )</t>
  </si>
  <si>
    <t>квітень 2026</t>
  </si>
  <si>
    <t>Послуги з поточного ремонту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11Г» (ДК 021:2015 45450000-6 Інші завершальні будівельні роботи)</t>
  </si>
  <si>
    <t>ДК 021:2015 45450000-6 Інші завершальні будівельні роботи</t>
  </si>
  <si>
    <t>(двадцять п’ять мільйонів вісімсот шістдесят тисяч п’ятсот сімдесят вісім гривень 00 копійок )</t>
  </si>
  <si>
    <t>ДК 021:2015 39150000-8 Меблі та приспособи різні (шафа металева (сейф))</t>
  </si>
  <si>
    <t>ДК 021:2015 39150000-8 Меблі та приспособи різні</t>
  </si>
  <si>
    <t xml:space="preserve">(п’ятнадцять тисяч гривень 00 коп.) </t>
  </si>
  <si>
    <t xml:space="preserve"> (двісті двадцять шість тисяч шістсот дев’яносто п’ять гривень 00 коп)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</si>
  <si>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ТОРГИ НЕ ВІДБУЛИСЯ</t>
    </r>
  </si>
  <si>
    <t xml:space="preserve">відкриті торги (з урахуванням собливостей) </t>
  </si>
  <si>
    <t>травень 2026</t>
  </si>
  <si>
    <t>ДК 021:2015 44310000-6 Вироби з дроту (дріт пломбувальний).</t>
  </si>
  <si>
    <t>ДК 021:2015 44310000-6 Вироби з дроту</t>
  </si>
  <si>
    <t xml:space="preserve"> (сто тисяч  гривень 00 коп)</t>
  </si>
  <si>
    <t xml:space="preserve"> (двадцять шість тисяч  вісімсот шістдеся гривень 00 коп)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</si>
  <si>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</si>
  <si>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</si>
  <si>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 xml:space="preserve"> (чотириста тисяч гривень 00 коп)</t>
  </si>
  <si>
    <t>ДК 021:2015: 73110000-6 Дослідницькі послуги (розроблення тимчасової індивідуальної базової лінійної норми витрати палива на колісний транспортний засіб)</t>
  </si>
  <si>
    <t>ДК 021:2015: 73110000-6 Дослідницькі послуги</t>
  </si>
  <si>
    <t>(три тисячі сто вісімдесят гривень 00 копійок )</t>
  </si>
  <si>
    <t>ДК 021:2015 15980000-1 Безалкогольні напої (вода питна негазована 0,33 л (скло))</t>
  </si>
  <si>
    <t>ДК 021:2015 15980000-1 Безалкогольні напої</t>
  </si>
  <si>
    <t>(двадцять вісім тисяч гривень 00 коп)</t>
  </si>
  <si>
    <t>(шістнадцять тисяч гривень 00 коп)</t>
  </si>
  <si>
    <t>ДК 021:2015 15980000-1 Безалкогольні напої (вода питна сильногазована 0,33 л (скло))</t>
  </si>
  <si>
    <t>ДК 021-2015: 22410000-7 Марки (знаки поштової оплати)</t>
  </si>
  <si>
    <t>ДК 021-2015: 22410000-7 Марки</t>
  </si>
  <si>
    <t>(чотириста дев’яносто чотири тисячі чотириста гривень 00 коп)</t>
  </si>
  <si>
    <t>ДК 021-2015: 22410000-7 Марки (марки)</t>
  </si>
  <si>
    <t>(шістдесят сім тисяч п’ятсот гривень 00 коп)</t>
  </si>
  <si>
    <t>ДК 021-2015: 18510000-7</t>
  </si>
  <si>
    <t>(дев’яносто дев’ять тисяч дев’ятсот гривень 00 коп)</t>
  </si>
  <si>
    <t>ДК 021-2015: 39290000-1 Фурнітура різна (значки з футляром)</t>
  </si>
  <si>
    <t>ДК 021-2015: 39290000-1 Фурнітура різна</t>
  </si>
  <si>
    <t>(сімдесят вісім тисяч гривень 00 коп)</t>
  </si>
  <si>
    <t>Послуги з 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об’єкта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здійснення підключення електроустановок об’єкта Замовника до електричних мереж системи розподілу, код ДК 2015: 71330000-0 «Інженерні послуги різні»</t>
  </si>
  <si>
    <t>(сто тринадцять тисяч сімсот двадцять чотири гривні 00 копійок. )</t>
  </si>
  <si>
    <t>червень 2026</t>
  </si>
  <si>
    <t>ДК 021-2015: 18510000-7 (Жетони)</t>
  </si>
  <si>
    <t>ДК 021-2015: 70320000-0 Послуги з надання в оренду чи продажу земельних ділянок (невиключне право обмеженого користування частиною земельної ділянки, яка розташована за адресою: Львівська область, Яворівський район, Шегинівська сільська рада (с. Мостиська Другі), з метою влаштування, обслуговування та експлуатації скануючої системи стаціонарного типу (07.10 – інші земельні сервітути))</t>
  </si>
  <si>
    <r>
      <rPr>
        <b/>
        <sz val="12"/>
        <rFont val="Times New Roman"/>
        <family val="1"/>
        <charset val="204"/>
      </rPr>
      <t xml:space="preserve">ДК 021-2015: 70320000-0 </t>
    </r>
    <r>
      <rPr>
        <sz val="12"/>
        <rFont val="Times New Roman"/>
        <family val="1"/>
        <charset val="204"/>
      </rPr>
      <t xml:space="preserve">Послуги з надання в оренду чи продажу земельних ділянок </t>
    </r>
  </si>
  <si>
    <t>(двісті дев’яносто дев’ять гривень 00 копійок. )</t>
  </si>
  <si>
    <r>
      <rPr>
        <b/>
        <sz val="12"/>
        <rFont val="Times New Roman"/>
        <family val="1"/>
        <charset val="204"/>
      </rPr>
      <t>ДК 2015:71330000-0</t>
    </r>
    <r>
      <rPr>
        <sz val="12"/>
        <rFont val="Times New Roman"/>
        <family val="1"/>
        <charset val="204"/>
      </rPr>
      <t xml:space="preserve"> Інженерні послуги різні</t>
    </r>
  </si>
  <si>
    <t>(сто шістдесят три тисячі двісті дев’яносто шість гривень 00 копійок. )</t>
  </si>
  <si>
    <t>Послуги з 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«Ягодин-Дорогуськ»,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об’єкта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здійснення підключення електроустановок об’єкта Замовника до електричних мереж системи розподілу, код ДК 2015: 71330000-0 «Інженерні послуги різні» у АТ «УКРЗАЛІЗНИЦЯ».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</si>
  <si>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</si>
  <si>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</si>
  <si>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>(двадцять одна тисяча гривень 00 копійок. )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</si>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</sst>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.5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5">
    <xf numFmtId="0" fontId="0" fillId="0" borderId="0" xfId="0"/>
    <xf numFmtId="0" fontId="3" fillId="0" borderId="0" xfId="0" applyFont="1"/>
    <xf numFmtId="0" fontId="3" fillId="6" borderId="1" xfId="0" applyFont="1" applyFill="1" applyBorder="1" applyAlignment="1">
      <alignment horizontal="center" vertical="top" wrapText="1"/>
    </xf>
    <xf numFmtId="4" fontId="2" fillId="6" borderId="2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0" borderId="2" xfId="0" applyFont="1" applyBorder="1"/>
    <xf numFmtId="4" fontId="2" fillId="5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/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2" fillId="7" borderId="31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top" wrapText="1"/>
    </xf>
    <xf numFmtId="0" fontId="3" fillId="7" borderId="19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16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top" wrapText="1"/>
    </xf>
    <xf numFmtId="4" fontId="2" fillId="2" borderId="14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49" fontId="3" fillId="6" borderId="4" xfId="0" applyNumberFormat="1" applyFont="1" applyFill="1" applyBorder="1" applyAlignment="1">
      <alignment vertical="top" wrapText="1"/>
    </xf>
    <xf numFmtId="49" fontId="3" fillId="6" borderId="28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26" xfId="0" applyFont="1" applyBorder="1"/>
    <xf numFmtId="4" fontId="2" fillId="0" borderId="2" xfId="0" applyNumberFormat="1" applyFont="1" applyBorder="1"/>
    <xf numFmtId="0" fontId="5" fillId="0" borderId="27" xfId="0" applyFont="1" applyBorder="1"/>
    <xf numFmtId="0" fontId="5" fillId="0" borderId="3" xfId="0" applyFont="1" applyBorder="1"/>
    <xf numFmtId="0" fontId="5" fillId="0" borderId="1" xfId="0" applyFont="1" applyBorder="1"/>
    <xf numFmtId="0" fontId="3" fillId="7" borderId="1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0" xfId="0" applyNumberFormat="1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vertical="top" wrapText="1"/>
    </xf>
    <xf numFmtId="0" fontId="2" fillId="2" borderId="35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4" fontId="2" fillId="6" borderId="3" xfId="0" applyNumberFormat="1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vertical="top" wrapText="1"/>
    </xf>
    <xf numFmtId="0" fontId="2" fillId="2" borderId="36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7" borderId="0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vertical="top" wrapText="1"/>
    </xf>
    <xf numFmtId="4" fontId="2" fillId="7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7" borderId="38" xfId="0" applyFont="1" applyFill="1" applyBorder="1" applyAlignment="1">
      <alignment vertical="center" wrapText="1"/>
    </xf>
    <xf numFmtId="0" fontId="3" fillId="7" borderId="8" xfId="0" applyFont="1" applyFill="1" applyBorder="1" applyAlignment="1">
      <alignment vertical="top" wrapText="1"/>
    </xf>
    <xf numFmtId="0" fontId="3" fillId="6" borderId="2" xfId="0" applyFont="1" applyFill="1" applyBorder="1" applyAlignment="1">
      <alignment vertical="top" wrapText="1"/>
    </xf>
    <xf numFmtId="0" fontId="2" fillId="6" borderId="2" xfId="0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vertical="top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29" xfId="0" applyFont="1" applyFill="1" applyBorder="1" applyAlignment="1">
      <alignment horizontal="center" vertical="top" wrapText="1"/>
    </xf>
    <xf numFmtId="0" fontId="3" fillId="6" borderId="30" xfId="0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3" xfId="0" applyFont="1" applyFill="1" applyBorder="1" applyAlignment="1">
      <alignment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5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left" vertical="top" wrapText="1"/>
    </xf>
    <xf numFmtId="49" fontId="3" fillId="6" borderId="1" xfId="0" applyNumberFormat="1" applyFont="1" applyFill="1" applyBorder="1" applyAlignment="1">
      <alignment horizontal="center" vertical="top" wrapText="1"/>
    </xf>
    <xf numFmtId="49" fontId="3" fillId="6" borderId="3" xfId="0" applyNumberFormat="1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3" fillId="6" borderId="7" xfId="0" applyFont="1" applyFill="1" applyBorder="1" applyAlignment="1">
      <alignment horizontal="left" vertical="top" wrapText="1"/>
    </xf>
    <xf numFmtId="0" fontId="9" fillId="0" borderId="33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49" fontId="3" fillId="6" borderId="23" xfId="0" applyNumberFormat="1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32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2" fillId="6" borderId="6" xfId="0" applyFont="1" applyFill="1" applyBorder="1" applyAlignment="1">
      <alignment vertical="top" wrapText="1"/>
    </xf>
    <xf numFmtId="49" fontId="3" fillId="6" borderId="19" xfId="0" applyNumberFormat="1" applyFont="1" applyFill="1" applyBorder="1" applyAlignment="1">
      <alignment horizontal="center" vertical="top" wrapText="1"/>
    </xf>
    <xf numFmtId="49" fontId="3" fillId="6" borderId="25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6" borderId="28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4"/>
  <sheetViews>
    <sheetView tabSelected="1" view="pageBreakPreview" topLeftCell="A67" zoomScaleSheetLayoutView="100" workbookViewId="0">
      <selection activeCell="D67" sqref="D67"/>
    </sheetView>
  </sheetViews>
  <sheetFormatPr defaultRowHeight="15.6" x14ac:dyDescent="0.3"/>
  <cols>
    <col min="1" max="1" width="87.44140625" style="28" customWidth="1"/>
    <col min="2" max="2" width="49.6640625" style="28" customWidth="1"/>
    <col min="3" max="3" width="12.44140625" style="28" customWidth="1"/>
    <col min="4" max="4" width="25.109375" style="28" customWidth="1"/>
    <col min="5" max="5" width="19" style="28" customWidth="1"/>
    <col min="6" max="6" width="14.33203125" style="28" customWidth="1"/>
    <col min="7" max="7" width="25.6640625" style="28" customWidth="1"/>
    <col min="8" max="16384" width="8.88671875" style="28"/>
  </cols>
  <sheetData>
    <row r="1" spans="1:7" x14ac:dyDescent="0.3">
      <c r="A1" s="179" t="s">
        <v>21</v>
      </c>
      <c r="B1" s="180"/>
      <c r="C1" s="180"/>
      <c r="D1" s="180"/>
      <c r="E1" s="180"/>
      <c r="F1" s="180"/>
      <c r="G1" s="181"/>
    </row>
    <row r="2" spans="1:7" x14ac:dyDescent="0.3">
      <c r="A2" s="182" t="s">
        <v>33</v>
      </c>
      <c r="B2" s="183"/>
      <c r="C2" s="183"/>
      <c r="D2" s="183"/>
      <c r="E2" s="183"/>
      <c r="F2" s="183"/>
      <c r="G2" s="29" t="s">
        <v>146</v>
      </c>
    </row>
    <row r="3" spans="1:7" x14ac:dyDescent="0.3">
      <c r="A3" s="184" t="s">
        <v>8</v>
      </c>
      <c r="B3" s="185"/>
      <c r="C3" s="185"/>
      <c r="D3" s="185"/>
      <c r="E3" s="185"/>
      <c r="F3" s="185"/>
      <c r="G3" s="186"/>
    </row>
    <row r="4" spans="1:7" ht="52.8" customHeight="1" x14ac:dyDescent="0.3">
      <c r="A4" s="188" t="s">
        <v>13</v>
      </c>
      <c r="B4" s="189"/>
      <c r="C4" s="189"/>
      <c r="D4" s="189"/>
      <c r="E4" s="189"/>
      <c r="F4" s="189"/>
      <c r="G4" s="190"/>
    </row>
    <row r="5" spans="1:7" ht="16.2" thickBot="1" x14ac:dyDescent="0.35">
      <c r="A5" s="182" t="s">
        <v>12</v>
      </c>
      <c r="B5" s="183"/>
      <c r="C5" s="183"/>
      <c r="D5" s="183"/>
      <c r="E5" s="183"/>
      <c r="F5" s="183"/>
      <c r="G5" s="187"/>
    </row>
    <row r="6" spans="1:7" ht="81.75" customHeight="1" thickBot="1" x14ac:dyDescent="0.35">
      <c r="A6" s="30" t="s">
        <v>0</v>
      </c>
      <c r="B6" s="31" t="s">
        <v>9</v>
      </c>
      <c r="C6" s="31" t="s">
        <v>6</v>
      </c>
      <c r="D6" s="31" t="s">
        <v>1</v>
      </c>
      <c r="E6" s="31" t="s">
        <v>2</v>
      </c>
      <c r="F6" s="31" t="s">
        <v>3</v>
      </c>
      <c r="G6" s="32" t="s">
        <v>4</v>
      </c>
    </row>
    <row r="7" spans="1:7" ht="19.5" customHeight="1" thickBot="1" x14ac:dyDescent="0.35">
      <c r="A7" s="33">
        <v>1</v>
      </c>
      <c r="B7" s="34">
        <v>2</v>
      </c>
      <c r="C7" s="34">
        <v>3</v>
      </c>
      <c r="D7" s="35">
        <v>4</v>
      </c>
      <c r="E7" s="34">
        <v>5</v>
      </c>
      <c r="F7" s="36">
        <v>6</v>
      </c>
      <c r="G7" s="35">
        <v>7</v>
      </c>
    </row>
    <row r="8" spans="1:7" ht="57.75" customHeight="1" x14ac:dyDescent="0.3">
      <c r="A8" s="171" t="s">
        <v>14</v>
      </c>
      <c r="B8" s="37" t="s">
        <v>34</v>
      </c>
      <c r="C8" s="2">
        <v>2273</v>
      </c>
      <c r="D8" s="3">
        <v>10999996.390000001</v>
      </c>
      <c r="E8" s="38" t="s">
        <v>35</v>
      </c>
      <c r="F8" s="39" t="s">
        <v>16</v>
      </c>
      <c r="G8" s="191" t="s">
        <v>36</v>
      </c>
    </row>
    <row r="9" spans="1:7" ht="78" customHeight="1" thickBot="1" x14ac:dyDescent="0.35">
      <c r="A9" s="163"/>
      <c r="B9" s="40"/>
      <c r="C9" s="4"/>
      <c r="D9" s="41" t="s">
        <v>20</v>
      </c>
      <c r="E9" s="40" t="s">
        <v>10</v>
      </c>
      <c r="F9" s="42"/>
      <c r="G9" s="192"/>
    </row>
    <row r="10" spans="1:7" ht="78" customHeight="1" thickBot="1" x14ac:dyDescent="0.35">
      <c r="A10" s="171" t="s">
        <v>49</v>
      </c>
      <c r="B10" s="47" t="s">
        <v>50</v>
      </c>
      <c r="C10" s="81">
        <v>2273</v>
      </c>
      <c r="D10" s="3">
        <v>1264139.17</v>
      </c>
      <c r="E10" s="38" t="s">
        <v>22</v>
      </c>
      <c r="F10" s="39" t="s">
        <v>24</v>
      </c>
      <c r="G10" s="80"/>
    </row>
    <row r="11" spans="1:7" ht="70.2" customHeight="1" thickBot="1" x14ac:dyDescent="0.35">
      <c r="A11" s="193"/>
      <c r="B11" s="47"/>
      <c r="C11" s="4"/>
      <c r="D11" s="38" t="s">
        <v>51</v>
      </c>
      <c r="E11" s="47"/>
      <c r="F11" s="48"/>
      <c r="G11" s="80"/>
    </row>
    <row r="12" spans="1:7" ht="78" customHeight="1" thickBot="1" x14ac:dyDescent="0.35">
      <c r="A12" s="171" t="s">
        <v>49</v>
      </c>
      <c r="B12" s="160" t="s">
        <v>50</v>
      </c>
      <c r="C12" s="81">
        <v>2273</v>
      </c>
      <c r="D12" s="3">
        <v>27610.16</v>
      </c>
      <c r="E12" s="38" t="s">
        <v>22</v>
      </c>
      <c r="F12" s="39" t="s">
        <v>24</v>
      </c>
      <c r="G12" s="82"/>
    </row>
    <row r="13" spans="1:7" ht="78" customHeight="1" thickBot="1" x14ac:dyDescent="0.35">
      <c r="A13" s="162"/>
      <c r="B13" s="164"/>
      <c r="C13" s="4"/>
      <c r="D13" s="38" t="s">
        <v>52</v>
      </c>
      <c r="E13" s="47"/>
      <c r="F13" s="48"/>
      <c r="G13" s="82"/>
    </row>
    <row r="14" spans="1:7" ht="78" customHeight="1" thickBot="1" x14ac:dyDescent="0.35">
      <c r="A14" s="159" t="s">
        <v>49</v>
      </c>
      <c r="B14" s="160" t="s">
        <v>50</v>
      </c>
      <c r="C14" s="81">
        <v>2273</v>
      </c>
      <c r="D14" s="3">
        <v>110700.02</v>
      </c>
      <c r="E14" s="38" t="s">
        <v>22</v>
      </c>
      <c r="F14" s="39" t="s">
        <v>24</v>
      </c>
      <c r="G14" s="82"/>
    </row>
    <row r="15" spans="1:7" ht="78" customHeight="1" thickBot="1" x14ac:dyDescent="0.35">
      <c r="A15" s="159"/>
      <c r="B15" s="161"/>
      <c r="C15" s="4"/>
      <c r="D15" s="38" t="s">
        <v>53</v>
      </c>
      <c r="E15" s="47"/>
      <c r="F15" s="48"/>
      <c r="G15" s="82"/>
    </row>
    <row r="16" spans="1:7" ht="78" customHeight="1" thickBot="1" x14ac:dyDescent="0.35">
      <c r="A16" s="159" t="s">
        <v>49</v>
      </c>
      <c r="B16" s="160" t="s">
        <v>50</v>
      </c>
      <c r="C16" s="81">
        <v>2273</v>
      </c>
      <c r="D16" s="3">
        <v>16047.28</v>
      </c>
      <c r="E16" s="38" t="s">
        <v>22</v>
      </c>
      <c r="F16" s="39" t="s">
        <v>24</v>
      </c>
      <c r="G16" s="82"/>
    </row>
    <row r="17" spans="1:7" ht="43.2" customHeight="1" thickBot="1" x14ac:dyDescent="0.35">
      <c r="A17" s="165"/>
      <c r="B17" s="164"/>
      <c r="C17" s="4"/>
      <c r="D17" s="38" t="s">
        <v>54</v>
      </c>
      <c r="E17" s="47"/>
      <c r="F17" s="48"/>
      <c r="G17" s="82"/>
    </row>
    <row r="18" spans="1:7" ht="16.2" thickBot="1" x14ac:dyDescent="0.35">
      <c r="A18" s="43" t="s">
        <v>5</v>
      </c>
      <c r="B18" s="96"/>
      <c r="C18" s="44"/>
      <c r="D18" s="45">
        <f>D8+D10+D12+D14</f>
        <v>12402445.74</v>
      </c>
      <c r="E18" s="44"/>
      <c r="F18" s="90"/>
      <c r="G18" s="93"/>
    </row>
    <row r="19" spans="1:7" s="20" customFormat="1" ht="61.8" customHeight="1" x14ac:dyDescent="0.3">
      <c r="A19" s="162" t="s">
        <v>59</v>
      </c>
      <c r="B19" s="47" t="s">
        <v>55</v>
      </c>
      <c r="C19" s="94">
        <v>2272</v>
      </c>
      <c r="D19" s="95">
        <v>255769.98</v>
      </c>
      <c r="E19" s="83" t="s">
        <v>22</v>
      </c>
      <c r="F19" s="84" t="s">
        <v>24</v>
      </c>
      <c r="G19" s="191" t="s">
        <v>36</v>
      </c>
    </row>
    <row r="20" spans="1:7" s="20" customFormat="1" ht="61.8" customHeight="1" thickBot="1" x14ac:dyDescent="0.35">
      <c r="A20" s="163"/>
      <c r="B20" s="47"/>
      <c r="C20" s="4"/>
      <c r="D20" s="38" t="s">
        <v>56</v>
      </c>
      <c r="E20" s="38"/>
      <c r="F20" s="39"/>
      <c r="G20" s="192"/>
    </row>
    <row r="21" spans="1:7" s="20" customFormat="1" ht="61.8" customHeight="1" x14ac:dyDescent="0.3">
      <c r="A21" s="171" t="s">
        <v>57</v>
      </c>
      <c r="B21" s="160" t="s">
        <v>58</v>
      </c>
      <c r="C21" s="155">
        <v>2272</v>
      </c>
      <c r="D21" s="3">
        <v>322311.24</v>
      </c>
      <c r="E21" s="41" t="s">
        <v>22</v>
      </c>
      <c r="F21" s="86" t="s">
        <v>24</v>
      </c>
      <c r="G21" s="85"/>
    </row>
    <row r="22" spans="1:7" s="20" customFormat="1" ht="61.8" customHeight="1" thickBot="1" x14ac:dyDescent="0.35">
      <c r="A22" s="163"/>
      <c r="B22" s="197"/>
      <c r="C22" s="194"/>
      <c r="D22" s="38" t="s">
        <v>60</v>
      </c>
      <c r="E22" s="38"/>
      <c r="F22" s="39"/>
      <c r="G22" s="85"/>
    </row>
    <row r="23" spans="1:7" s="20" customFormat="1" ht="21" customHeight="1" thickBot="1" x14ac:dyDescent="0.35">
      <c r="A23" s="43" t="s">
        <v>65</v>
      </c>
      <c r="B23" s="97"/>
      <c r="C23" s="98"/>
      <c r="D23" s="45">
        <f>D19+D21</f>
        <v>578081.22</v>
      </c>
      <c r="E23" s="44"/>
      <c r="F23" s="90"/>
      <c r="G23" s="75"/>
    </row>
    <row r="24" spans="1:7" s="20" customFormat="1" ht="61.8" customHeight="1" x14ac:dyDescent="0.3">
      <c r="A24" s="162" t="s">
        <v>61</v>
      </c>
      <c r="B24" s="47" t="s">
        <v>63</v>
      </c>
      <c r="C24" s="2">
        <v>2271</v>
      </c>
      <c r="D24" s="3">
        <v>600013.80000000005</v>
      </c>
      <c r="E24" s="38" t="s">
        <v>22</v>
      </c>
      <c r="F24" s="39" t="s">
        <v>24</v>
      </c>
      <c r="G24" s="75"/>
    </row>
    <row r="25" spans="1:7" s="20" customFormat="1" ht="47.4" thickBot="1" x14ac:dyDescent="0.35">
      <c r="A25" s="163"/>
      <c r="B25" s="40"/>
      <c r="C25" s="4"/>
      <c r="D25" s="41" t="s">
        <v>64</v>
      </c>
      <c r="E25" s="40"/>
      <c r="F25" s="42"/>
      <c r="G25" s="74"/>
    </row>
    <row r="26" spans="1:7" s="20" customFormat="1" ht="62.4" x14ac:dyDescent="0.3">
      <c r="A26" s="162" t="s">
        <v>61</v>
      </c>
      <c r="B26" s="47" t="s">
        <v>63</v>
      </c>
      <c r="C26" s="2">
        <v>2271</v>
      </c>
      <c r="D26" s="3">
        <v>1400032.2</v>
      </c>
      <c r="E26" s="38" t="s">
        <v>22</v>
      </c>
      <c r="F26" s="39" t="s">
        <v>24</v>
      </c>
      <c r="G26" s="74"/>
    </row>
    <row r="27" spans="1:7" s="20" customFormat="1" ht="63" thickBot="1" x14ac:dyDescent="0.35">
      <c r="A27" s="163"/>
      <c r="B27" s="40"/>
      <c r="C27" s="4"/>
      <c r="D27" s="41" t="s">
        <v>67</v>
      </c>
      <c r="E27" s="40"/>
      <c r="F27" s="42"/>
      <c r="G27" s="74"/>
    </row>
    <row r="28" spans="1:7" s="20" customFormat="1" ht="62.4" x14ac:dyDescent="0.3">
      <c r="A28" s="162" t="s">
        <v>61</v>
      </c>
      <c r="B28" s="160" t="s">
        <v>63</v>
      </c>
      <c r="C28" s="155">
        <v>2271</v>
      </c>
      <c r="D28" s="3">
        <v>6000138</v>
      </c>
      <c r="E28" s="38" t="s">
        <v>22</v>
      </c>
      <c r="F28" s="39" t="s">
        <v>24</v>
      </c>
      <c r="G28" s="74"/>
    </row>
    <row r="29" spans="1:7" s="20" customFormat="1" ht="47.4" thickBot="1" x14ac:dyDescent="0.35">
      <c r="A29" s="162"/>
      <c r="B29" s="164"/>
      <c r="C29" s="194"/>
      <c r="D29" s="38" t="s">
        <v>66</v>
      </c>
      <c r="E29" s="47"/>
      <c r="F29" s="48"/>
      <c r="G29" s="74"/>
    </row>
    <row r="30" spans="1:7" ht="25.2" customHeight="1" thickBot="1" x14ac:dyDescent="0.35">
      <c r="A30" s="92" t="s">
        <v>62</v>
      </c>
      <c r="B30" s="91"/>
      <c r="C30" s="44"/>
      <c r="D30" s="45">
        <f>D24+D26+D28</f>
        <v>8000184</v>
      </c>
      <c r="E30" s="44"/>
      <c r="F30" s="90"/>
      <c r="G30" s="198" t="s">
        <v>36</v>
      </c>
    </row>
    <row r="31" spans="1:7" ht="53.25" customHeight="1" x14ac:dyDescent="0.3">
      <c r="A31" s="195" t="s">
        <v>44</v>
      </c>
      <c r="B31" s="175" t="s">
        <v>45</v>
      </c>
      <c r="C31" s="87">
        <v>2210</v>
      </c>
      <c r="D31" s="88">
        <v>190000</v>
      </c>
      <c r="E31" s="83" t="s">
        <v>35</v>
      </c>
      <c r="F31" s="89" t="s">
        <v>24</v>
      </c>
      <c r="G31" s="199"/>
    </row>
    <row r="32" spans="1:7" ht="53.25" customHeight="1" x14ac:dyDescent="0.3">
      <c r="A32" s="196"/>
      <c r="B32" s="175"/>
      <c r="C32" s="23"/>
      <c r="D32" s="23" t="s">
        <v>46</v>
      </c>
      <c r="E32" s="47"/>
      <c r="F32" s="48"/>
      <c r="G32" s="49"/>
    </row>
    <row r="33" spans="1:7" ht="53.25" customHeight="1" x14ac:dyDescent="0.3">
      <c r="A33" s="172" t="s">
        <v>47</v>
      </c>
      <c r="B33" s="174" t="s">
        <v>45</v>
      </c>
      <c r="C33" s="17">
        <v>2210</v>
      </c>
      <c r="D33" s="3">
        <v>81060</v>
      </c>
      <c r="E33" s="176" t="s">
        <v>22</v>
      </c>
      <c r="F33" s="46" t="s">
        <v>24</v>
      </c>
      <c r="G33" s="49"/>
    </row>
    <row r="34" spans="1:7" ht="65.400000000000006" customHeight="1" x14ac:dyDescent="0.3">
      <c r="A34" s="173"/>
      <c r="B34" s="175"/>
      <c r="C34" s="23"/>
      <c r="D34" s="38" t="s">
        <v>48</v>
      </c>
      <c r="E34" s="177"/>
      <c r="F34" s="48"/>
      <c r="G34" s="49"/>
    </row>
    <row r="35" spans="1:7" ht="53.25" customHeight="1" x14ac:dyDescent="0.3">
      <c r="A35" s="172" t="s">
        <v>76</v>
      </c>
      <c r="B35" s="174" t="s">
        <v>77</v>
      </c>
      <c r="C35" s="17">
        <v>2210</v>
      </c>
      <c r="D35" s="3">
        <v>524975</v>
      </c>
      <c r="E35" s="176" t="s">
        <v>75</v>
      </c>
      <c r="F35" s="46" t="s">
        <v>26</v>
      </c>
      <c r="G35" s="49"/>
    </row>
    <row r="36" spans="1:7" ht="65.400000000000006" customHeight="1" thickBot="1" x14ac:dyDescent="0.35">
      <c r="A36" s="173"/>
      <c r="B36" s="175"/>
      <c r="C36" s="23"/>
      <c r="D36" s="110" t="s">
        <v>74</v>
      </c>
      <c r="E36" s="177"/>
      <c r="F36" s="48"/>
      <c r="G36" s="49"/>
    </row>
    <row r="37" spans="1:7" ht="57.75" customHeight="1" x14ac:dyDescent="0.3">
      <c r="A37" s="171" t="s">
        <v>82</v>
      </c>
      <c r="B37" s="50" t="s">
        <v>87</v>
      </c>
      <c r="C37" s="112">
        <v>2210</v>
      </c>
      <c r="D37" s="3">
        <v>230332.2</v>
      </c>
      <c r="E37" s="113" t="s">
        <v>35</v>
      </c>
      <c r="F37" s="39" t="s">
        <v>81</v>
      </c>
      <c r="G37" s="191"/>
    </row>
    <row r="38" spans="1:7" ht="78" customHeight="1" thickBot="1" x14ac:dyDescent="0.35">
      <c r="A38" s="162"/>
      <c r="B38" s="116"/>
      <c r="C38" s="4"/>
      <c r="D38" s="115" t="s">
        <v>83</v>
      </c>
      <c r="E38" s="117" t="s">
        <v>10</v>
      </c>
      <c r="F38" s="48"/>
      <c r="G38" s="192"/>
    </row>
    <row r="39" spans="1:7" ht="51" customHeight="1" x14ac:dyDescent="0.3">
      <c r="A39" s="165" t="s">
        <v>84</v>
      </c>
      <c r="B39" s="169" t="s">
        <v>85</v>
      </c>
      <c r="C39" s="81">
        <v>2210</v>
      </c>
      <c r="D39" s="3">
        <v>369000</v>
      </c>
      <c r="E39" s="41" t="s">
        <v>35</v>
      </c>
      <c r="F39" s="39" t="s">
        <v>81</v>
      </c>
      <c r="G39" s="85"/>
    </row>
    <row r="40" spans="1:7" ht="45.6" customHeight="1" x14ac:dyDescent="0.3">
      <c r="A40" s="168"/>
      <c r="B40" s="170"/>
      <c r="C40" s="120"/>
      <c r="D40" s="41" t="s">
        <v>86</v>
      </c>
      <c r="E40" s="121"/>
      <c r="F40" s="122"/>
      <c r="G40" s="85"/>
    </row>
    <row r="41" spans="1:7" ht="51" customHeight="1" x14ac:dyDescent="0.3">
      <c r="A41" s="165" t="s">
        <v>88</v>
      </c>
      <c r="B41" s="169" t="s">
        <v>89</v>
      </c>
      <c r="C41" s="81">
        <v>2210</v>
      </c>
      <c r="D41" s="3">
        <v>645000</v>
      </c>
      <c r="E41" s="41" t="s">
        <v>35</v>
      </c>
      <c r="F41" s="39" t="s">
        <v>81</v>
      </c>
      <c r="G41" s="85"/>
    </row>
    <row r="42" spans="1:7" ht="45.6" customHeight="1" x14ac:dyDescent="0.3">
      <c r="A42" s="168"/>
      <c r="B42" s="170"/>
      <c r="C42" s="120"/>
      <c r="D42" s="41" t="s">
        <v>90</v>
      </c>
      <c r="E42" s="121"/>
      <c r="F42" s="122"/>
      <c r="G42" s="85"/>
    </row>
    <row r="43" spans="1:7" ht="51" customHeight="1" x14ac:dyDescent="0.3">
      <c r="A43" s="165" t="s">
        <v>101</v>
      </c>
      <c r="B43" s="169" t="s">
        <v>102</v>
      </c>
      <c r="C43" s="81">
        <v>2210</v>
      </c>
      <c r="D43" s="3">
        <v>15000</v>
      </c>
      <c r="E43" s="41" t="s">
        <v>75</v>
      </c>
      <c r="F43" s="39" t="s">
        <v>97</v>
      </c>
      <c r="G43" s="85"/>
    </row>
    <row r="44" spans="1:7" ht="45.6" customHeight="1" thickBot="1" x14ac:dyDescent="0.35">
      <c r="A44" s="168"/>
      <c r="B44" s="170"/>
      <c r="C44" s="120"/>
      <c r="D44" s="41" t="s">
        <v>103</v>
      </c>
      <c r="E44" s="121"/>
      <c r="F44" s="122"/>
      <c r="G44" s="85"/>
    </row>
    <row r="45" spans="1:7" ht="45" customHeight="1" x14ac:dyDescent="0.3">
      <c r="A45" s="171" t="s">
        <v>82</v>
      </c>
      <c r="B45" s="129" t="s">
        <v>87</v>
      </c>
      <c r="C45" s="127">
        <v>2210</v>
      </c>
      <c r="D45" s="3">
        <v>226695</v>
      </c>
      <c r="E45" s="128" t="s">
        <v>35</v>
      </c>
      <c r="F45" s="39" t="s">
        <v>97</v>
      </c>
      <c r="G45" s="191"/>
    </row>
    <row r="46" spans="1:7" ht="78" customHeight="1" thickBot="1" x14ac:dyDescent="0.35">
      <c r="A46" s="162"/>
      <c r="B46" s="126"/>
      <c r="C46" s="4"/>
      <c r="D46" s="128" t="s">
        <v>104</v>
      </c>
      <c r="E46" s="117" t="s">
        <v>10</v>
      </c>
      <c r="F46" s="48"/>
      <c r="G46" s="192"/>
    </row>
    <row r="47" spans="1:7" ht="58.8" customHeight="1" x14ac:dyDescent="0.3">
      <c r="A47" s="165" t="s">
        <v>108</v>
      </c>
      <c r="B47" s="169" t="s">
        <v>109</v>
      </c>
      <c r="C47" s="155">
        <v>2210</v>
      </c>
      <c r="D47" s="3">
        <v>100000</v>
      </c>
      <c r="E47" s="155" t="s">
        <v>35</v>
      </c>
      <c r="F47" s="166" t="s">
        <v>107</v>
      </c>
      <c r="G47" s="85"/>
    </row>
    <row r="48" spans="1:7" ht="57.6" customHeight="1" x14ac:dyDescent="0.3">
      <c r="A48" s="168"/>
      <c r="B48" s="170"/>
      <c r="C48" s="156"/>
      <c r="D48" s="131" t="s">
        <v>110</v>
      </c>
      <c r="E48" s="156"/>
      <c r="F48" s="167"/>
      <c r="G48" s="85"/>
    </row>
    <row r="49" spans="1:7" ht="67.8" customHeight="1" x14ac:dyDescent="0.3">
      <c r="A49" s="165" t="s">
        <v>44</v>
      </c>
      <c r="B49" s="169" t="s">
        <v>45</v>
      </c>
      <c r="C49" s="155">
        <v>2210</v>
      </c>
      <c r="D49" s="3">
        <v>26860</v>
      </c>
      <c r="E49" s="155" t="s">
        <v>35</v>
      </c>
      <c r="F49" s="166" t="s">
        <v>107</v>
      </c>
      <c r="G49" s="85"/>
    </row>
    <row r="50" spans="1:7" ht="42" customHeight="1" x14ac:dyDescent="0.3">
      <c r="A50" s="168"/>
      <c r="B50" s="170"/>
      <c r="C50" s="156"/>
      <c r="D50" s="131" t="s">
        <v>111</v>
      </c>
      <c r="E50" s="156"/>
      <c r="F50" s="167"/>
      <c r="G50" s="85"/>
    </row>
    <row r="51" spans="1:7" ht="47.4" customHeight="1" x14ac:dyDescent="0.3">
      <c r="A51" s="165" t="s">
        <v>112</v>
      </c>
      <c r="B51" s="169" t="s">
        <v>113</v>
      </c>
      <c r="C51" s="155">
        <v>2210</v>
      </c>
      <c r="D51" s="3">
        <v>400000</v>
      </c>
      <c r="E51" s="155" t="s">
        <v>105</v>
      </c>
      <c r="F51" s="166" t="s">
        <v>107</v>
      </c>
      <c r="G51" s="85"/>
    </row>
    <row r="52" spans="1:7" ht="42" customHeight="1" x14ac:dyDescent="0.3">
      <c r="A52" s="168"/>
      <c r="B52" s="170"/>
      <c r="C52" s="156"/>
      <c r="D52" s="132" t="s">
        <v>114</v>
      </c>
      <c r="E52" s="156"/>
      <c r="F52" s="167"/>
      <c r="G52" s="85"/>
    </row>
    <row r="53" spans="1:7" ht="40.200000000000003" customHeight="1" x14ac:dyDescent="0.3">
      <c r="A53" s="172" t="s">
        <v>118</v>
      </c>
      <c r="B53" s="174" t="s">
        <v>119</v>
      </c>
      <c r="C53" s="17">
        <v>2210</v>
      </c>
      <c r="D53" s="3">
        <v>28000</v>
      </c>
      <c r="E53" s="176" t="s">
        <v>75</v>
      </c>
      <c r="F53" s="136" t="s">
        <v>107</v>
      </c>
      <c r="G53" s="49"/>
    </row>
    <row r="54" spans="1:7" ht="65.400000000000006" customHeight="1" x14ac:dyDescent="0.3">
      <c r="A54" s="173"/>
      <c r="B54" s="175"/>
      <c r="C54" s="23"/>
      <c r="D54" s="137" t="s">
        <v>120</v>
      </c>
      <c r="E54" s="177"/>
      <c r="F54" s="48"/>
      <c r="G54" s="49"/>
    </row>
    <row r="55" spans="1:7" ht="43.8" customHeight="1" x14ac:dyDescent="0.3">
      <c r="A55" s="172" t="s">
        <v>122</v>
      </c>
      <c r="B55" s="174" t="s">
        <v>119</v>
      </c>
      <c r="C55" s="17">
        <v>2210</v>
      </c>
      <c r="D55" s="3">
        <v>16000</v>
      </c>
      <c r="E55" s="176" t="s">
        <v>75</v>
      </c>
      <c r="F55" s="136" t="s">
        <v>107</v>
      </c>
      <c r="G55" s="49"/>
    </row>
    <row r="56" spans="1:7" ht="65.400000000000006" customHeight="1" x14ac:dyDescent="0.3">
      <c r="A56" s="173"/>
      <c r="B56" s="175"/>
      <c r="C56" s="23"/>
      <c r="D56" s="137" t="s">
        <v>121</v>
      </c>
      <c r="E56" s="177"/>
      <c r="F56" s="48"/>
      <c r="G56" s="49"/>
    </row>
    <row r="57" spans="1:7" ht="43.8" customHeight="1" x14ac:dyDescent="0.3">
      <c r="A57" s="172" t="s">
        <v>123</v>
      </c>
      <c r="B57" s="174" t="s">
        <v>124</v>
      </c>
      <c r="C57" s="17">
        <v>2210</v>
      </c>
      <c r="D57" s="3">
        <v>494400</v>
      </c>
      <c r="E57" s="176" t="s">
        <v>22</v>
      </c>
      <c r="F57" s="140" t="s">
        <v>135</v>
      </c>
      <c r="G57" s="49"/>
    </row>
    <row r="58" spans="1:7" ht="65.400000000000006" customHeight="1" x14ac:dyDescent="0.3">
      <c r="A58" s="173"/>
      <c r="B58" s="175"/>
      <c r="C58" s="23"/>
      <c r="D58" s="141" t="s">
        <v>125</v>
      </c>
      <c r="E58" s="177"/>
      <c r="F58" s="48"/>
      <c r="G58" s="49"/>
    </row>
    <row r="59" spans="1:7" ht="43.8" customHeight="1" x14ac:dyDescent="0.3">
      <c r="A59" s="172" t="s">
        <v>126</v>
      </c>
      <c r="B59" s="174" t="s">
        <v>124</v>
      </c>
      <c r="C59" s="17">
        <v>2210</v>
      </c>
      <c r="D59" s="3">
        <v>67500</v>
      </c>
      <c r="E59" s="176" t="s">
        <v>22</v>
      </c>
      <c r="F59" s="142" t="s">
        <v>135</v>
      </c>
      <c r="G59" s="49"/>
    </row>
    <row r="60" spans="1:7" ht="65.400000000000006" customHeight="1" x14ac:dyDescent="0.3">
      <c r="A60" s="173"/>
      <c r="B60" s="175"/>
      <c r="C60" s="23"/>
      <c r="D60" s="143" t="s">
        <v>127</v>
      </c>
      <c r="E60" s="177"/>
      <c r="F60" s="48"/>
      <c r="G60" s="49"/>
    </row>
    <row r="61" spans="1:7" ht="43.8" customHeight="1" x14ac:dyDescent="0.3">
      <c r="A61" s="172" t="s">
        <v>136</v>
      </c>
      <c r="B61" s="174" t="s">
        <v>128</v>
      </c>
      <c r="C61" s="17">
        <v>2210</v>
      </c>
      <c r="D61" s="3">
        <v>99900</v>
      </c>
      <c r="E61" s="176" t="s">
        <v>22</v>
      </c>
      <c r="F61" s="142" t="s">
        <v>135</v>
      </c>
      <c r="G61" s="49"/>
    </row>
    <row r="62" spans="1:7" ht="65.400000000000006" customHeight="1" x14ac:dyDescent="0.3">
      <c r="A62" s="173"/>
      <c r="B62" s="175"/>
      <c r="C62" s="23"/>
      <c r="D62" s="143" t="s">
        <v>129</v>
      </c>
      <c r="E62" s="177"/>
      <c r="F62" s="48"/>
      <c r="G62" s="49"/>
    </row>
    <row r="63" spans="1:7" ht="43.8" customHeight="1" x14ac:dyDescent="0.3">
      <c r="A63" s="172" t="s">
        <v>130</v>
      </c>
      <c r="B63" s="174" t="s">
        <v>131</v>
      </c>
      <c r="C63" s="17">
        <v>2210</v>
      </c>
      <c r="D63" s="3">
        <v>78000</v>
      </c>
      <c r="E63" s="176" t="s">
        <v>22</v>
      </c>
      <c r="F63" s="142" t="s">
        <v>135</v>
      </c>
      <c r="G63" s="49"/>
    </row>
    <row r="64" spans="1:7" ht="65.400000000000006" customHeight="1" x14ac:dyDescent="0.3">
      <c r="A64" s="173"/>
      <c r="B64" s="175"/>
      <c r="C64" s="23"/>
      <c r="D64" s="143" t="s">
        <v>132</v>
      </c>
      <c r="E64" s="177"/>
      <c r="F64" s="48"/>
      <c r="G64" s="49"/>
    </row>
    <row r="65" spans="1:7" ht="47.4" customHeight="1" x14ac:dyDescent="0.3">
      <c r="A65" s="165" t="s">
        <v>112</v>
      </c>
      <c r="B65" s="169" t="s">
        <v>113</v>
      </c>
      <c r="C65" s="155">
        <v>2210</v>
      </c>
      <c r="D65" s="3">
        <v>400000</v>
      </c>
      <c r="E65" s="155" t="s">
        <v>106</v>
      </c>
      <c r="F65" s="166" t="s">
        <v>135</v>
      </c>
      <c r="G65" s="85"/>
    </row>
    <row r="66" spans="1:7" ht="42" customHeight="1" x14ac:dyDescent="0.3">
      <c r="A66" s="168"/>
      <c r="B66" s="170"/>
      <c r="C66" s="156"/>
      <c r="D66" s="152" t="s">
        <v>114</v>
      </c>
      <c r="E66" s="156"/>
      <c r="F66" s="167"/>
      <c r="G66" s="85"/>
    </row>
    <row r="67" spans="1:7" ht="21.6" customHeight="1" thickBot="1" x14ac:dyDescent="0.35">
      <c r="A67" s="118" t="s">
        <v>43</v>
      </c>
      <c r="B67" s="118"/>
      <c r="C67" s="134"/>
      <c r="D67" s="109">
        <f>D37+D35+D33+D31+D39+D41+D43+D45+D47+D49+D53+D55+D57+D59+D61+D63+D65</f>
        <v>3592722.2</v>
      </c>
      <c r="E67" s="135"/>
      <c r="F67" s="119"/>
      <c r="G67" s="85"/>
    </row>
    <row r="68" spans="1:7" ht="76.2" customHeight="1" x14ac:dyDescent="0.3">
      <c r="A68" s="162" t="s">
        <v>17</v>
      </c>
      <c r="B68" s="47" t="s">
        <v>37</v>
      </c>
      <c r="C68" s="94">
        <v>2240</v>
      </c>
      <c r="D68" s="95">
        <v>10200000</v>
      </c>
      <c r="E68" s="83" t="s">
        <v>35</v>
      </c>
      <c r="F68" s="89" t="s">
        <v>18</v>
      </c>
      <c r="G68" s="49"/>
    </row>
    <row r="69" spans="1:7" ht="66" customHeight="1" thickBot="1" x14ac:dyDescent="0.35">
      <c r="A69" s="162"/>
      <c r="B69" s="47"/>
      <c r="C69" s="4"/>
      <c r="D69" s="38" t="s">
        <v>19</v>
      </c>
      <c r="E69" s="47"/>
      <c r="F69" s="48"/>
      <c r="G69" s="49"/>
    </row>
    <row r="70" spans="1:7" ht="67.8" customHeight="1" x14ac:dyDescent="0.3">
      <c r="A70" s="171" t="s">
        <v>17</v>
      </c>
      <c r="B70" s="37" t="s">
        <v>37</v>
      </c>
      <c r="C70" s="2">
        <v>2240</v>
      </c>
      <c r="D70" s="3">
        <v>10200000</v>
      </c>
      <c r="E70" s="38" t="s">
        <v>35</v>
      </c>
      <c r="F70" s="46" t="s">
        <v>18</v>
      </c>
      <c r="G70" s="49"/>
    </row>
    <row r="71" spans="1:7" ht="53.25" customHeight="1" thickBot="1" x14ac:dyDescent="0.35">
      <c r="A71" s="162"/>
      <c r="B71" s="47"/>
      <c r="C71" s="4"/>
      <c r="D71" s="38" t="s">
        <v>19</v>
      </c>
      <c r="E71" s="47"/>
      <c r="F71" s="48"/>
      <c r="G71" s="49"/>
    </row>
    <row r="72" spans="1:7" ht="62.4" x14ac:dyDescent="0.3">
      <c r="A72" s="171" t="s">
        <v>25</v>
      </c>
      <c r="B72" s="50" t="s">
        <v>38</v>
      </c>
      <c r="C72" s="2">
        <v>2240</v>
      </c>
      <c r="D72" s="3">
        <v>18000</v>
      </c>
      <c r="E72" s="38" t="s">
        <v>22</v>
      </c>
      <c r="F72" s="46" t="s">
        <v>24</v>
      </c>
      <c r="G72" s="56"/>
    </row>
    <row r="73" spans="1:7" ht="43.5" hidden="1" customHeight="1" x14ac:dyDescent="0.3">
      <c r="A73" s="162"/>
      <c r="B73" s="47"/>
      <c r="C73" s="4"/>
      <c r="D73" s="38" t="s">
        <v>23</v>
      </c>
      <c r="E73" s="47"/>
      <c r="F73" s="48"/>
      <c r="G73" s="201" t="s">
        <v>11</v>
      </c>
    </row>
    <row r="74" spans="1:7" ht="58.5" hidden="1" customHeight="1" x14ac:dyDescent="0.3">
      <c r="A74" s="165"/>
      <c r="B74" s="51" t="s">
        <v>39</v>
      </c>
      <c r="C74" s="2">
        <v>2240</v>
      </c>
      <c r="D74" s="3">
        <v>99999</v>
      </c>
      <c r="E74" s="38" t="s">
        <v>22</v>
      </c>
      <c r="F74" s="46" t="s">
        <v>26</v>
      </c>
      <c r="G74" s="201"/>
    </row>
    <row r="75" spans="1:7" s="20" customFormat="1" ht="63" customHeight="1" x14ac:dyDescent="0.3">
      <c r="A75" s="168"/>
      <c r="B75" s="52"/>
      <c r="C75" s="4"/>
      <c r="D75" s="38" t="s">
        <v>23</v>
      </c>
      <c r="E75" s="47"/>
      <c r="F75" s="48"/>
      <c r="G75" s="19"/>
    </row>
    <row r="76" spans="1:7" s="20" customFormat="1" ht="48.6" customHeight="1" thickBot="1" x14ac:dyDescent="0.35">
      <c r="A76" s="165" t="s">
        <v>28</v>
      </c>
      <c r="B76" s="51" t="s">
        <v>40</v>
      </c>
      <c r="C76" s="2">
        <v>2240</v>
      </c>
      <c r="D76" s="3">
        <v>99994.92</v>
      </c>
      <c r="E76" s="176" t="s">
        <v>22</v>
      </c>
      <c r="F76" s="46" t="s">
        <v>24</v>
      </c>
      <c r="G76" s="19"/>
    </row>
    <row r="77" spans="1:7" s="20" customFormat="1" ht="62.4" x14ac:dyDescent="0.3">
      <c r="A77" s="168"/>
      <c r="B77" s="52"/>
      <c r="C77" s="4"/>
      <c r="D77" s="38" t="s">
        <v>27</v>
      </c>
      <c r="E77" s="178"/>
      <c r="F77" s="48"/>
      <c r="G77" s="27"/>
    </row>
    <row r="78" spans="1:7" s="20" customFormat="1" ht="31.2" customHeight="1" x14ac:dyDescent="0.3">
      <c r="A78" s="165" t="s">
        <v>68</v>
      </c>
      <c r="B78" s="153" t="s">
        <v>69</v>
      </c>
      <c r="C78" s="99">
        <v>2240</v>
      </c>
      <c r="D78" s="3">
        <v>99999</v>
      </c>
      <c r="E78" s="176" t="s">
        <v>22</v>
      </c>
      <c r="F78" s="46" t="s">
        <v>24</v>
      </c>
      <c r="G78" s="104"/>
    </row>
    <row r="79" spans="1:7" s="20" customFormat="1" ht="62.4" x14ac:dyDescent="0.3">
      <c r="A79" s="168"/>
      <c r="B79" s="154"/>
      <c r="C79" s="4"/>
      <c r="D79" s="100" t="s">
        <v>70</v>
      </c>
      <c r="E79" s="178"/>
      <c r="F79" s="48"/>
      <c r="G79" s="104"/>
    </row>
    <row r="80" spans="1:7" s="20" customFormat="1" ht="31.2" customHeight="1" x14ac:dyDescent="0.3">
      <c r="A80" s="165" t="s">
        <v>71</v>
      </c>
      <c r="B80" s="153" t="s">
        <v>72</v>
      </c>
      <c r="C80" s="105">
        <v>2240</v>
      </c>
      <c r="D80" s="3">
        <v>26400</v>
      </c>
      <c r="E80" s="176" t="s">
        <v>22</v>
      </c>
      <c r="F80" s="46" t="s">
        <v>26</v>
      </c>
      <c r="G80" s="104"/>
    </row>
    <row r="81" spans="1:7" s="20" customFormat="1" ht="46.8" x14ac:dyDescent="0.3">
      <c r="A81" s="168"/>
      <c r="B81" s="154"/>
      <c r="C81" s="4"/>
      <c r="D81" s="106" t="s">
        <v>73</v>
      </c>
      <c r="E81" s="178"/>
      <c r="F81" s="48"/>
      <c r="G81" s="104"/>
    </row>
    <row r="82" spans="1:7" s="20" customFormat="1" ht="46.8" customHeight="1" x14ac:dyDescent="0.3">
      <c r="A82" s="165" t="s">
        <v>78</v>
      </c>
      <c r="B82" s="153" t="s">
        <v>79</v>
      </c>
      <c r="C82" s="155">
        <v>2240</v>
      </c>
      <c r="D82" s="3">
        <v>6200000</v>
      </c>
      <c r="E82" s="157" t="s">
        <v>32</v>
      </c>
      <c r="F82" s="46" t="s">
        <v>26</v>
      </c>
      <c r="G82" s="104"/>
    </row>
    <row r="83" spans="1:7" s="20" customFormat="1" ht="31.2" x14ac:dyDescent="0.3">
      <c r="A83" s="168"/>
      <c r="B83" s="154"/>
      <c r="C83" s="156"/>
      <c r="D83" s="111" t="s">
        <v>80</v>
      </c>
      <c r="E83" s="158"/>
      <c r="F83" s="48"/>
      <c r="G83" s="104"/>
    </row>
    <row r="84" spans="1:7" s="20" customFormat="1" ht="31.2" x14ac:dyDescent="0.3">
      <c r="A84" s="165" t="s">
        <v>78</v>
      </c>
      <c r="B84" s="153" t="s">
        <v>79</v>
      </c>
      <c r="C84" s="155">
        <v>2240</v>
      </c>
      <c r="D84" s="3">
        <v>6200000</v>
      </c>
      <c r="E84" s="157" t="s">
        <v>32</v>
      </c>
      <c r="F84" s="46" t="s">
        <v>81</v>
      </c>
      <c r="G84" s="104"/>
    </row>
    <row r="85" spans="1:7" s="20" customFormat="1" ht="45.6" customHeight="1" x14ac:dyDescent="0.3">
      <c r="A85" s="168"/>
      <c r="B85" s="154"/>
      <c r="C85" s="156"/>
      <c r="D85" s="114" t="s">
        <v>80</v>
      </c>
      <c r="E85" s="204"/>
      <c r="F85" s="48"/>
      <c r="G85" s="104"/>
    </row>
    <row r="86" spans="1:7" s="20" customFormat="1" ht="45.6" customHeight="1" x14ac:dyDescent="0.3">
      <c r="A86" s="165" t="s">
        <v>91</v>
      </c>
      <c r="B86" s="153" t="s">
        <v>92</v>
      </c>
      <c r="C86" s="155">
        <v>2240</v>
      </c>
      <c r="D86" s="3">
        <v>5010.32</v>
      </c>
      <c r="E86" s="176" t="s">
        <v>22</v>
      </c>
      <c r="F86" s="46" t="s">
        <v>97</v>
      </c>
      <c r="G86" s="104"/>
    </row>
    <row r="87" spans="1:7" s="20" customFormat="1" ht="94.8" customHeight="1" x14ac:dyDescent="0.3">
      <c r="A87" s="168"/>
      <c r="B87" s="154"/>
      <c r="C87" s="156"/>
      <c r="D87" s="123" t="s">
        <v>93</v>
      </c>
      <c r="E87" s="178"/>
      <c r="F87" s="48"/>
      <c r="G87" s="104"/>
    </row>
    <row r="88" spans="1:7" s="20" customFormat="1" ht="49.2" customHeight="1" x14ac:dyDescent="0.3">
      <c r="A88" s="165" t="s">
        <v>91</v>
      </c>
      <c r="B88" s="153" t="s">
        <v>92</v>
      </c>
      <c r="C88" s="155">
        <v>2240</v>
      </c>
      <c r="D88" s="3">
        <v>5010.32</v>
      </c>
      <c r="E88" s="155" t="s">
        <v>22</v>
      </c>
      <c r="F88" s="46" t="s">
        <v>97</v>
      </c>
      <c r="G88" s="104"/>
    </row>
    <row r="89" spans="1:7" s="20" customFormat="1" ht="91.2" customHeight="1" x14ac:dyDescent="0.3">
      <c r="A89" s="168"/>
      <c r="B89" s="154"/>
      <c r="C89" s="156"/>
      <c r="D89" s="123" t="s">
        <v>93</v>
      </c>
      <c r="E89" s="156"/>
      <c r="F89" s="48"/>
      <c r="G89" s="104"/>
    </row>
    <row r="90" spans="1:7" s="20" customFormat="1" ht="24" customHeight="1" x14ac:dyDescent="0.3">
      <c r="A90" s="165" t="s">
        <v>94</v>
      </c>
      <c r="B90" s="153" t="s">
        <v>95</v>
      </c>
      <c r="C90" s="155">
        <v>2240</v>
      </c>
      <c r="D90" s="3">
        <v>260000</v>
      </c>
      <c r="E90" s="157" t="s">
        <v>105</v>
      </c>
      <c r="F90" s="46" t="s">
        <v>81</v>
      </c>
      <c r="G90" s="104"/>
    </row>
    <row r="91" spans="1:7" s="20" customFormat="1" ht="61.2" customHeight="1" x14ac:dyDescent="0.3">
      <c r="A91" s="168"/>
      <c r="B91" s="154"/>
      <c r="C91" s="156"/>
      <c r="D91" s="124" t="s">
        <v>96</v>
      </c>
      <c r="E91" s="158"/>
      <c r="F91" s="48"/>
      <c r="G91" s="104"/>
    </row>
    <row r="92" spans="1:7" s="20" customFormat="1" ht="38.4" customHeight="1" x14ac:dyDescent="0.3">
      <c r="A92" s="165" t="s">
        <v>98</v>
      </c>
      <c r="B92" s="165" t="s">
        <v>99</v>
      </c>
      <c r="C92" s="155">
        <v>2240</v>
      </c>
      <c r="D92" s="3">
        <v>25860578</v>
      </c>
      <c r="E92" s="157" t="s">
        <v>105</v>
      </c>
      <c r="F92" s="46" t="s">
        <v>97</v>
      </c>
      <c r="G92" s="104"/>
    </row>
    <row r="93" spans="1:7" s="20" customFormat="1" ht="83.4" customHeight="1" x14ac:dyDescent="0.3">
      <c r="A93" s="168"/>
      <c r="B93" s="154"/>
      <c r="C93" s="156"/>
      <c r="D93" s="125" t="s">
        <v>100</v>
      </c>
      <c r="E93" s="158"/>
      <c r="F93" s="48"/>
      <c r="G93" s="104"/>
    </row>
    <row r="94" spans="1:7" s="20" customFormat="1" ht="38.4" customHeight="1" x14ac:dyDescent="0.3">
      <c r="A94" s="165" t="s">
        <v>98</v>
      </c>
      <c r="B94" s="165" t="s">
        <v>99</v>
      </c>
      <c r="C94" s="155">
        <v>2240</v>
      </c>
      <c r="D94" s="3">
        <v>25860578</v>
      </c>
      <c r="E94" s="157" t="s">
        <v>106</v>
      </c>
      <c r="F94" s="46" t="s">
        <v>107</v>
      </c>
      <c r="G94" s="104"/>
    </row>
    <row r="95" spans="1:7" s="20" customFormat="1" ht="83.4" customHeight="1" x14ac:dyDescent="0.3">
      <c r="A95" s="168"/>
      <c r="B95" s="154"/>
      <c r="C95" s="156"/>
      <c r="D95" s="130" t="s">
        <v>100</v>
      </c>
      <c r="E95" s="158"/>
      <c r="F95" s="48"/>
      <c r="G95" s="104"/>
    </row>
    <row r="96" spans="1:7" s="20" customFormat="1" ht="38.4" customHeight="1" x14ac:dyDescent="0.3">
      <c r="A96" s="165" t="s">
        <v>115</v>
      </c>
      <c r="B96" s="165" t="s">
        <v>116</v>
      </c>
      <c r="C96" s="155">
        <v>2240</v>
      </c>
      <c r="D96" s="3">
        <v>3180</v>
      </c>
      <c r="E96" s="157" t="s">
        <v>22</v>
      </c>
      <c r="F96" s="133" t="s">
        <v>107</v>
      </c>
      <c r="G96" s="104"/>
    </row>
    <row r="97" spans="1:7" s="20" customFormat="1" ht="83.4" customHeight="1" x14ac:dyDescent="0.3">
      <c r="A97" s="168"/>
      <c r="B97" s="154"/>
      <c r="C97" s="156"/>
      <c r="D97" s="132" t="s">
        <v>117</v>
      </c>
      <c r="E97" s="158"/>
      <c r="F97" s="48"/>
      <c r="G97" s="104"/>
    </row>
    <row r="98" spans="1:7" s="20" customFormat="1" ht="24" customHeight="1" x14ac:dyDescent="0.3">
      <c r="A98" s="165" t="s">
        <v>94</v>
      </c>
      <c r="B98" s="153" t="s">
        <v>95</v>
      </c>
      <c r="C98" s="155">
        <v>2240</v>
      </c>
      <c r="D98" s="3">
        <v>300000</v>
      </c>
      <c r="E98" s="157" t="s">
        <v>106</v>
      </c>
      <c r="F98" s="138" t="s">
        <v>107</v>
      </c>
      <c r="G98" s="104"/>
    </row>
    <row r="99" spans="1:7" s="20" customFormat="1" ht="61.2" customHeight="1" x14ac:dyDescent="0.3">
      <c r="A99" s="168"/>
      <c r="B99" s="154"/>
      <c r="C99" s="156"/>
      <c r="D99" s="139" t="s">
        <v>96</v>
      </c>
      <c r="E99" s="158"/>
      <c r="F99" s="48"/>
      <c r="G99" s="104"/>
    </row>
    <row r="100" spans="1:7" s="20" customFormat="1" ht="24" customHeight="1" x14ac:dyDescent="0.3">
      <c r="A100" s="165" t="s">
        <v>133</v>
      </c>
      <c r="B100" s="153" t="s">
        <v>92</v>
      </c>
      <c r="C100" s="155">
        <v>2240</v>
      </c>
      <c r="D100" s="3">
        <v>113724</v>
      </c>
      <c r="E100" s="157" t="s">
        <v>22</v>
      </c>
      <c r="F100" s="144" t="s">
        <v>135</v>
      </c>
      <c r="G100" s="104"/>
    </row>
    <row r="101" spans="1:7" s="20" customFormat="1" ht="138.6" customHeight="1" x14ac:dyDescent="0.3">
      <c r="A101" s="168"/>
      <c r="B101" s="154"/>
      <c r="C101" s="156"/>
      <c r="D101" s="145" t="s">
        <v>134</v>
      </c>
      <c r="E101" s="158"/>
      <c r="F101" s="48"/>
      <c r="G101" s="104"/>
    </row>
    <row r="102" spans="1:7" s="20" customFormat="1" ht="24" customHeight="1" x14ac:dyDescent="0.3">
      <c r="A102" s="165" t="s">
        <v>137</v>
      </c>
      <c r="B102" s="165" t="s">
        <v>138</v>
      </c>
      <c r="C102" s="155">
        <v>2240</v>
      </c>
      <c r="D102" s="3">
        <v>299.88</v>
      </c>
      <c r="E102" s="157" t="s">
        <v>22</v>
      </c>
      <c r="F102" s="147" t="s">
        <v>135</v>
      </c>
      <c r="G102" s="104"/>
    </row>
    <row r="103" spans="1:7" s="20" customFormat="1" ht="138.6" customHeight="1" x14ac:dyDescent="0.3">
      <c r="A103" s="168"/>
      <c r="B103" s="168"/>
      <c r="C103" s="156"/>
      <c r="D103" s="146" t="s">
        <v>139</v>
      </c>
      <c r="E103" s="158"/>
      <c r="F103" s="48"/>
      <c r="G103" s="104"/>
    </row>
    <row r="104" spans="1:7" s="20" customFormat="1" ht="24" customHeight="1" x14ac:dyDescent="0.3">
      <c r="A104" s="165" t="s">
        <v>142</v>
      </c>
      <c r="B104" s="165" t="s">
        <v>140</v>
      </c>
      <c r="C104" s="155">
        <v>2240</v>
      </c>
      <c r="D104" s="3">
        <v>163296</v>
      </c>
      <c r="E104" s="157" t="s">
        <v>22</v>
      </c>
      <c r="F104" s="148" t="s">
        <v>135</v>
      </c>
      <c r="G104" s="104"/>
    </row>
    <row r="105" spans="1:7" s="20" customFormat="1" ht="136.19999999999999" customHeight="1" x14ac:dyDescent="0.3">
      <c r="A105" s="168"/>
      <c r="B105" s="168"/>
      <c r="C105" s="156"/>
      <c r="D105" s="149" t="s">
        <v>141</v>
      </c>
      <c r="E105" s="158"/>
      <c r="F105" s="48"/>
      <c r="G105" s="104"/>
    </row>
    <row r="106" spans="1:7" s="20" customFormat="1" ht="21.6" customHeight="1" x14ac:dyDescent="0.3">
      <c r="A106" s="165" t="s">
        <v>143</v>
      </c>
      <c r="B106" s="153" t="s">
        <v>144</v>
      </c>
      <c r="C106" s="155">
        <v>2240</v>
      </c>
      <c r="D106" s="3">
        <v>21000</v>
      </c>
      <c r="E106" s="157" t="s">
        <v>106</v>
      </c>
      <c r="F106" s="150" t="s">
        <v>135</v>
      </c>
      <c r="G106" s="104"/>
    </row>
    <row r="107" spans="1:7" s="20" customFormat="1" ht="48" customHeight="1" x14ac:dyDescent="0.3">
      <c r="A107" s="168"/>
      <c r="B107" s="154"/>
      <c r="C107" s="156"/>
      <c r="D107" s="151" t="s">
        <v>145</v>
      </c>
      <c r="E107" s="158"/>
      <c r="F107" s="48"/>
      <c r="G107" s="104"/>
    </row>
    <row r="108" spans="1:7" ht="58.5" customHeight="1" x14ac:dyDescent="0.3">
      <c r="A108" s="53" t="s">
        <v>15</v>
      </c>
      <c r="B108" s="53"/>
      <c r="C108" s="54"/>
      <c r="D108" s="55">
        <f>D68+D70+D72+D74+D76+D78+D80+D82+D84+D86+D88+D94+D96+D98+D100+D102+D104+D106</f>
        <v>59616491.440000005</v>
      </c>
      <c r="E108" s="54"/>
      <c r="F108" s="54"/>
      <c r="G108" s="60"/>
    </row>
    <row r="109" spans="1:7" ht="32.25" hidden="1" customHeight="1" thickBot="1" x14ac:dyDescent="0.35">
      <c r="A109" s="103"/>
      <c r="B109" s="57" t="s">
        <v>41</v>
      </c>
      <c r="C109" s="101"/>
      <c r="D109" s="8"/>
      <c r="E109" s="102"/>
      <c r="F109" s="101"/>
      <c r="G109" s="54"/>
    </row>
    <row r="110" spans="1:7" s="63" customFormat="1" ht="99.6" customHeight="1" x14ac:dyDescent="0.3">
      <c r="A110" s="16" t="s">
        <v>42</v>
      </c>
      <c r="B110" s="16" t="s">
        <v>30</v>
      </c>
      <c r="C110" s="17">
        <v>3122</v>
      </c>
      <c r="D110" s="18">
        <v>100978000</v>
      </c>
      <c r="E110" s="202" t="s">
        <v>32</v>
      </c>
      <c r="F110" s="46" t="s">
        <v>24</v>
      </c>
      <c r="G110" s="61"/>
    </row>
    <row r="111" spans="1:7" ht="49.2" customHeight="1" x14ac:dyDescent="0.3">
      <c r="A111" s="21"/>
      <c r="B111" s="22"/>
      <c r="C111" s="17"/>
      <c r="D111" s="23" t="s">
        <v>31</v>
      </c>
      <c r="E111" s="203"/>
      <c r="F111" s="24"/>
      <c r="G111" s="76"/>
    </row>
    <row r="112" spans="1:7" s="1" customFormat="1" x14ac:dyDescent="0.3">
      <c r="A112" s="25" t="s">
        <v>29</v>
      </c>
      <c r="B112" s="25"/>
      <c r="C112" s="107"/>
      <c r="D112" s="109">
        <f>D110</f>
        <v>100978000</v>
      </c>
      <c r="E112" s="108"/>
      <c r="F112" s="26"/>
      <c r="G112" s="76"/>
    </row>
    <row r="113" spans="1:7" x14ac:dyDescent="0.3">
      <c r="A113" s="58"/>
      <c r="B113" s="57"/>
      <c r="C113" s="15"/>
      <c r="D113" s="17"/>
      <c r="E113" s="59"/>
      <c r="F113" s="15"/>
      <c r="G113" s="66"/>
    </row>
    <row r="114" spans="1:7" ht="30" hidden="1" customHeight="1" x14ac:dyDescent="0.3">
      <c r="A114" s="53" t="s">
        <v>7</v>
      </c>
      <c r="B114" s="53"/>
      <c r="C114" s="54"/>
      <c r="D114" s="55">
        <f>D109</f>
        <v>0</v>
      </c>
      <c r="E114" s="54"/>
      <c r="F114" s="54"/>
      <c r="G114" s="78"/>
    </row>
    <row r="115" spans="1:7" ht="12.75" hidden="1" customHeight="1" x14ac:dyDescent="0.3">
      <c r="A115" s="6"/>
      <c r="B115" s="6"/>
      <c r="C115" s="6"/>
      <c r="D115" s="6"/>
      <c r="E115" s="6"/>
      <c r="F115" s="6"/>
      <c r="G115" s="79"/>
    </row>
    <row r="116" spans="1:7" ht="12.75" hidden="1" customHeight="1" x14ac:dyDescent="0.3">
      <c r="A116" s="61"/>
      <c r="B116" s="62"/>
      <c r="C116" s="62"/>
      <c r="D116" s="62"/>
      <c r="E116" s="62"/>
      <c r="F116" s="61"/>
      <c r="G116" s="67"/>
    </row>
    <row r="117" spans="1:7" ht="21.75" hidden="1" customHeight="1" x14ac:dyDescent="0.3">
      <c r="A117" s="9"/>
      <c r="B117" s="10"/>
      <c r="C117" s="64"/>
      <c r="D117" s="13"/>
      <c r="E117" s="13"/>
      <c r="F117" s="76"/>
      <c r="G117" s="77"/>
    </row>
    <row r="118" spans="1:7" ht="12.75" customHeight="1" x14ac:dyDescent="0.3">
      <c r="A118" s="11"/>
      <c r="B118" s="7"/>
      <c r="C118" s="7"/>
      <c r="D118" s="7"/>
      <c r="E118" s="7"/>
      <c r="F118" s="76"/>
      <c r="G118" s="67"/>
    </row>
    <row r="119" spans="1:7" ht="12.75" customHeight="1" x14ac:dyDescent="0.3">
      <c r="A119" s="65"/>
      <c r="B119" s="65"/>
      <c r="C119" s="10"/>
      <c r="D119" s="65"/>
      <c r="E119" s="66"/>
      <c r="F119" s="66"/>
      <c r="G119" s="67"/>
    </row>
    <row r="120" spans="1:7" x14ac:dyDescent="0.3">
      <c r="A120" s="200"/>
      <c r="B120" s="10"/>
      <c r="C120" s="5"/>
      <c r="D120" s="78"/>
      <c r="E120" s="78"/>
      <c r="F120" s="78"/>
      <c r="G120" s="66"/>
    </row>
    <row r="121" spans="1:7" x14ac:dyDescent="0.3">
      <c r="A121" s="200"/>
      <c r="B121" s="10"/>
      <c r="C121" s="5"/>
      <c r="D121" s="79"/>
      <c r="E121" s="79"/>
      <c r="F121" s="79"/>
      <c r="G121" s="66"/>
    </row>
    <row r="122" spans="1:7" x14ac:dyDescent="0.3">
      <c r="A122" s="14"/>
      <c r="B122" s="10"/>
      <c r="C122" s="5"/>
      <c r="D122" s="67"/>
      <c r="E122" s="67"/>
      <c r="F122" s="67"/>
      <c r="G122" s="66"/>
    </row>
    <row r="123" spans="1:7" x14ac:dyDescent="0.3">
      <c r="A123" s="200"/>
      <c r="B123" s="10"/>
      <c r="C123" s="5"/>
      <c r="D123" s="77"/>
      <c r="E123" s="77"/>
      <c r="F123" s="77"/>
    </row>
    <row r="124" spans="1:7" x14ac:dyDescent="0.3">
      <c r="A124" s="200"/>
      <c r="B124" s="12"/>
      <c r="C124" s="5"/>
      <c r="D124" s="68"/>
      <c r="E124" s="67"/>
      <c r="F124" s="67"/>
    </row>
    <row r="125" spans="1:7" x14ac:dyDescent="0.3">
      <c r="A125" s="10"/>
      <c r="B125" s="10"/>
      <c r="C125" s="64"/>
      <c r="D125" s="67"/>
      <c r="E125" s="67"/>
      <c r="F125" s="67"/>
    </row>
    <row r="126" spans="1:7" x14ac:dyDescent="0.3">
      <c r="A126" s="66"/>
      <c r="B126" s="69"/>
      <c r="C126" s="66"/>
      <c r="D126" s="70"/>
      <c r="E126" s="66"/>
      <c r="F126" s="66"/>
    </row>
    <row r="127" spans="1:7" x14ac:dyDescent="0.3">
      <c r="A127" s="71"/>
      <c r="B127" s="66"/>
      <c r="C127" s="66"/>
      <c r="D127" s="72"/>
      <c r="E127" s="66"/>
      <c r="F127" s="66"/>
    </row>
    <row r="128" spans="1:7" x14ac:dyDescent="0.3">
      <c r="A128" s="73"/>
      <c r="B128" s="66"/>
      <c r="C128" s="66"/>
      <c r="D128" s="66"/>
      <c r="E128" s="66"/>
      <c r="F128" s="66"/>
    </row>
    <row r="129" spans="1:6" x14ac:dyDescent="0.3">
      <c r="A129" s="66"/>
      <c r="B129" s="66"/>
      <c r="C129" s="66"/>
      <c r="D129" s="66"/>
      <c r="E129" s="66"/>
      <c r="F129" s="69"/>
    </row>
    <row r="130" spans="1:6" x14ac:dyDescent="0.3">
      <c r="A130" s="66"/>
      <c r="B130" s="66"/>
      <c r="C130" s="66"/>
      <c r="D130" s="66"/>
      <c r="E130" s="66"/>
      <c r="F130" s="66"/>
    </row>
    <row r="131" spans="1:6" x14ac:dyDescent="0.3">
      <c r="A131" s="66"/>
      <c r="B131" s="66"/>
      <c r="C131" s="66"/>
      <c r="D131" s="66"/>
      <c r="E131" s="66"/>
      <c r="F131" s="66"/>
    </row>
    <row r="132" spans="1:6" x14ac:dyDescent="0.3">
      <c r="A132" s="66"/>
      <c r="B132" s="66"/>
      <c r="C132" s="66"/>
      <c r="D132" s="66"/>
      <c r="E132" s="66"/>
      <c r="F132" s="66"/>
    </row>
    <row r="133" spans="1:6" x14ac:dyDescent="0.3">
      <c r="A133" s="66"/>
      <c r="B133" s="66"/>
      <c r="C133" s="66"/>
      <c r="D133" s="66"/>
      <c r="E133" s="66"/>
      <c r="F133" s="66"/>
    </row>
    <row r="134" spans="1:6" x14ac:dyDescent="0.3">
      <c r="A134" s="66"/>
      <c r="B134" s="66"/>
      <c r="C134" s="66"/>
      <c r="D134" s="66"/>
      <c r="E134" s="66"/>
      <c r="F134" s="66"/>
    </row>
    <row r="135" spans="1:6" x14ac:dyDescent="0.3">
      <c r="A135" s="66"/>
      <c r="B135" s="66"/>
      <c r="C135" s="66"/>
      <c r="D135" s="66"/>
      <c r="E135" s="66"/>
      <c r="F135" s="66"/>
    </row>
    <row r="136" spans="1:6" x14ac:dyDescent="0.3">
      <c r="A136" s="66"/>
      <c r="B136" s="66"/>
      <c r="C136" s="66"/>
      <c r="D136" s="66"/>
      <c r="E136" s="66"/>
      <c r="F136" s="66"/>
    </row>
    <row r="137" spans="1:6" x14ac:dyDescent="0.3">
      <c r="A137" s="66"/>
      <c r="B137" s="66"/>
      <c r="C137" s="66"/>
      <c r="D137" s="66"/>
      <c r="E137" s="66"/>
      <c r="F137" s="66"/>
    </row>
    <row r="138" spans="1:6" x14ac:dyDescent="0.3">
      <c r="A138" s="66"/>
      <c r="B138" s="66"/>
      <c r="C138" s="66"/>
      <c r="D138" s="66"/>
      <c r="E138" s="66"/>
      <c r="F138" s="66"/>
    </row>
    <row r="139" spans="1:6" x14ac:dyDescent="0.3">
      <c r="A139" s="66"/>
      <c r="B139" s="66"/>
      <c r="C139" s="66"/>
      <c r="D139" s="66"/>
      <c r="E139" s="66"/>
      <c r="F139" s="66"/>
    </row>
    <row r="140" spans="1:6" x14ac:dyDescent="0.3">
      <c r="A140" s="66"/>
      <c r="B140" s="66"/>
      <c r="C140" s="66"/>
      <c r="D140" s="66"/>
      <c r="E140" s="66"/>
      <c r="F140" s="66"/>
    </row>
    <row r="141" spans="1:6" x14ac:dyDescent="0.3">
      <c r="A141" s="66"/>
      <c r="B141" s="66"/>
      <c r="C141" s="66"/>
      <c r="D141" s="66"/>
      <c r="E141" s="66"/>
      <c r="F141" s="66"/>
    </row>
    <row r="142" spans="1:6" x14ac:dyDescent="0.3">
      <c r="A142" s="66"/>
      <c r="B142" s="66"/>
      <c r="C142" s="66"/>
      <c r="D142" s="66"/>
      <c r="E142" s="66"/>
      <c r="F142" s="66"/>
    </row>
    <row r="143" spans="1:6" x14ac:dyDescent="0.3">
      <c r="A143" s="66"/>
      <c r="B143" s="66"/>
      <c r="C143" s="66"/>
      <c r="D143" s="66"/>
      <c r="E143" s="66"/>
      <c r="F143" s="66"/>
    </row>
    <row r="144" spans="1:6" x14ac:dyDescent="0.3">
      <c r="A144" s="66"/>
      <c r="B144" s="66"/>
      <c r="C144" s="66"/>
      <c r="D144" s="66"/>
      <c r="E144" s="66"/>
      <c r="F144" s="66"/>
    </row>
  </sheetData>
  <mergeCells count="149">
    <mergeCell ref="A65:A66"/>
    <mergeCell ref="B65:B66"/>
    <mergeCell ref="C65:C66"/>
    <mergeCell ref="E65:E66"/>
    <mergeCell ref="F65:F66"/>
    <mergeCell ref="B63:B64"/>
    <mergeCell ref="E63:E64"/>
    <mergeCell ref="B94:B95"/>
    <mergeCell ref="C94:C95"/>
    <mergeCell ref="E94:E95"/>
    <mergeCell ref="E92:E93"/>
    <mergeCell ref="B82:B83"/>
    <mergeCell ref="C82:C83"/>
    <mergeCell ref="C90:C91"/>
    <mergeCell ref="B92:B93"/>
    <mergeCell ref="C92:C93"/>
    <mergeCell ref="B80:B81"/>
    <mergeCell ref="E80:E81"/>
    <mergeCell ref="E110:E111"/>
    <mergeCell ref="C84:C85"/>
    <mergeCell ref="E84:E85"/>
    <mergeCell ref="B84:B85"/>
    <mergeCell ref="E82:E83"/>
    <mergeCell ref="B86:B87"/>
    <mergeCell ref="C86:C87"/>
    <mergeCell ref="E86:E87"/>
    <mergeCell ref="B88:B89"/>
    <mergeCell ref="C88:C89"/>
    <mergeCell ref="E88:E89"/>
    <mergeCell ref="E90:E91"/>
    <mergeCell ref="B90:B91"/>
    <mergeCell ref="B98:B99"/>
    <mergeCell ref="C98:C99"/>
    <mergeCell ref="E98:E99"/>
    <mergeCell ref="B100:B101"/>
    <mergeCell ref="C100:C101"/>
    <mergeCell ref="E100:E101"/>
    <mergeCell ref="B96:B97"/>
    <mergeCell ref="C96:C97"/>
    <mergeCell ref="E96:E97"/>
    <mergeCell ref="B104:B105"/>
    <mergeCell ref="C104:C105"/>
    <mergeCell ref="G73:G74"/>
    <mergeCell ref="G37:G38"/>
    <mergeCell ref="A39:A40"/>
    <mergeCell ref="B39:B40"/>
    <mergeCell ref="A41:A42"/>
    <mergeCell ref="B41:B42"/>
    <mergeCell ref="A45:A46"/>
    <mergeCell ref="G45:G46"/>
    <mergeCell ref="A43:A44"/>
    <mergeCell ref="B43:B44"/>
    <mergeCell ref="A47:A48"/>
    <mergeCell ref="B47:B48"/>
    <mergeCell ref="C47:C48"/>
    <mergeCell ref="E47:E48"/>
    <mergeCell ref="A51:A52"/>
    <mergeCell ref="A53:A54"/>
    <mergeCell ref="B53:B54"/>
    <mergeCell ref="E53:E54"/>
    <mergeCell ref="A55:A56"/>
    <mergeCell ref="B55:B56"/>
    <mergeCell ref="E55:E56"/>
    <mergeCell ref="B51:B52"/>
    <mergeCell ref="C51:C52"/>
    <mergeCell ref="E51:E52"/>
    <mergeCell ref="A123:A124"/>
    <mergeCell ref="A120:A121"/>
    <mergeCell ref="A68:A69"/>
    <mergeCell ref="A78:A79"/>
    <mergeCell ref="A70:A71"/>
    <mergeCell ref="A72:A73"/>
    <mergeCell ref="A74:A75"/>
    <mergeCell ref="A84:A85"/>
    <mergeCell ref="A82:A83"/>
    <mergeCell ref="A86:A87"/>
    <mergeCell ref="A88:A89"/>
    <mergeCell ref="A90:A91"/>
    <mergeCell ref="A92:A93"/>
    <mergeCell ref="A94:A95"/>
    <mergeCell ref="A80:A81"/>
    <mergeCell ref="A98:A99"/>
    <mergeCell ref="A100:A101"/>
    <mergeCell ref="A96:A97"/>
    <mergeCell ref="A104:A105"/>
    <mergeCell ref="A76:A77"/>
    <mergeCell ref="A102:A103"/>
    <mergeCell ref="A106:A107"/>
    <mergeCell ref="G19:G20"/>
    <mergeCell ref="C21:C22"/>
    <mergeCell ref="C28:C29"/>
    <mergeCell ref="A24:A25"/>
    <mergeCell ref="A35:A36"/>
    <mergeCell ref="B35:B36"/>
    <mergeCell ref="E35:E36"/>
    <mergeCell ref="A31:A32"/>
    <mergeCell ref="B31:B32"/>
    <mergeCell ref="A19:A20"/>
    <mergeCell ref="A21:A22"/>
    <mergeCell ref="B21:B22"/>
    <mergeCell ref="G30:G31"/>
    <mergeCell ref="A33:A34"/>
    <mergeCell ref="B33:B34"/>
    <mergeCell ref="E33:E34"/>
    <mergeCell ref="A1:G1"/>
    <mergeCell ref="A2:F2"/>
    <mergeCell ref="A3:G3"/>
    <mergeCell ref="A5:G5"/>
    <mergeCell ref="A4:G4"/>
    <mergeCell ref="A8:A9"/>
    <mergeCell ref="G8:G9"/>
    <mergeCell ref="A10:A11"/>
    <mergeCell ref="A12:A13"/>
    <mergeCell ref="B12:B13"/>
    <mergeCell ref="F47:F48"/>
    <mergeCell ref="E49:E50"/>
    <mergeCell ref="F49:F50"/>
    <mergeCell ref="C49:C50"/>
    <mergeCell ref="A49:A50"/>
    <mergeCell ref="B49:B50"/>
    <mergeCell ref="A37:A38"/>
    <mergeCell ref="F51:F52"/>
    <mergeCell ref="A57:A58"/>
    <mergeCell ref="B57:B58"/>
    <mergeCell ref="E57:E58"/>
    <mergeCell ref="B106:B107"/>
    <mergeCell ref="C106:C107"/>
    <mergeCell ref="E106:E107"/>
    <mergeCell ref="E104:E105"/>
    <mergeCell ref="A14:A15"/>
    <mergeCell ref="B14:B15"/>
    <mergeCell ref="A26:A27"/>
    <mergeCell ref="A28:A29"/>
    <mergeCell ref="B28:B29"/>
    <mergeCell ref="A16:A17"/>
    <mergeCell ref="B16:B17"/>
    <mergeCell ref="A59:A60"/>
    <mergeCell ref="E76:E77"/>
    <mergeCell ref="E78:E79"/>
    <mergeCell ref="B78:B79"/>
    <mergeCell ref="B102:B103"/>
    <mergeCell ref="C102:C103"/>
    <mergeCell ref="E102:E103"/>
    <mergeCell ref="B59:B60"/>
    <mergeCell ref="E59:E60"/>
    <mergeCell ref="A61:A62"/>
    <mergeCell ref="B61:B62"/>
    <mergeCell ref="E61:E62"/>
    <mergeCell ref="A63:A64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60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TZMK__5</cp:lastModifiedBy>
  <cp:lastPrinted>2024-09-10T13:17:12Z</cp:lastPrinted>
  <dcterms:created xsi:type="dcterms:W3CDTF">2016-01-19T07:58:56Z</dcterms:created>
  <dcterms:modified xsi:type="dcterms:W3CDTF">2026-06-17T08:24:36Z</dcterms:modified>
</cp:coreProperties>
</file>