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5 Планові\12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<sst xmlns="http://schemas.openxmlformats.org/spreadsheetml/2006/main" count="20" uniqueCount="20">
  <si>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</si>
  <si>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</si>
  <si>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</si>
  <si>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</si>
  <si>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</si>
  <si>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</si>
  <si>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</si>
  <si>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</si>
  <si>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</si>
  <si>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</si>
  <si>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</si>
  <si>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</si>
  <si>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</si>
  <si>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</si>
  <si>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</si>
  <si>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</si>
  <si>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</si>
  <si>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січень-грудень 2025 року</t>
  </si>
  <si>
    <t>січень-грудень 2024 р.</t>
  </si>
  <si>
    <t>січень-грудень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</si>
</sst>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₴_-;\-* #,##0.00_₴_-;_-* &quot;-&quot;??_₴_-;_-@_-"/>
    <numFmt numFmtId="165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5" fontId="3" fillId="3" borderId="15" xfId="0" applyNumberFormat="1" applyFont="1" applyFill="1" applyBorder="1" applyAlignment="1">
      <alignment horizontal="right" vertical="center"/>
    </xf>
    <xf numFmtId="165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3" fontId="0" fillId="0" borderId="0" xfId="0" applyNumberForma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A2" sqref="A2"/>
    </sheetView>
  </sheetViews>
  <sheetFormatPr defaultRowHeight="15" x14ac:dyDescent="0.25"/>
  <cols>
    <col min="1" max="1" width="47" customWidth="1"/>
    <col min="2" max="2" width="19.7109375" customWidth="1"/>
    <col min="3" max="3" width="19" customWidth="1"/>
    <col min="4" max="4" width="12.7109375" customWidth="1"/>
    <col min="5" max="5" width="9.28515625" customWidth="1"/>
    <col min="6" max="6" width="13.28515625" customWidth="1"/>
  </cols>
  <sheetData>
    <row r="1" spans="1:6" s="1" customFormat="1" ht="33.75" customHeight="1" x14ac:dyDescent="0.25">
      <c r="A1" s="20" t="s">
        <v>17</v>
      </c>
      <c r="B1" s="20"/>
      <c r="C1" s="20"/>
      <c r="D1" s="20"/>
      <c r="E1" s="20"/>
    </row>
    <row r="2" spans="1:6" x14ac:dyDescent="0.25">
      <c r="E2" s="19" t="s">
        <v>0</v>
      </c>
    </row>
    <row r="3" spans="1:6" x14ac:dyDescent="0.25">
      <c r="A3" s="21" t="s">
        <v>1</v>
      </c>
      <c r="B3" s="22" t="s">
        <v>18</v>
      </c>
      <c r="C3" s="23" t="s">
        <v>19</v>
      </c>
      <c r="D3" s="21" t="s">
        <v>2</v>
      </c>
      <c r="E3" s="21"/>
    </row>
    <row r="4" spans="1:6" x14ac:dyDescent="0.25">
      <c r="A4" s="21"/>
      <c r="B4" s="22"/>
      <c r="C4" s="23"/>
      <c r="D4" s="2" t="s">
        <v>3</v>
      </c>
      <c r="E4" s="2" t="s">
        <v>4</v>
      </c>
    </row>
    <row r="5" spans="1:6" x14ac:dyDescent="0.25">
      <c r="A5" s="3" t="s">
        <v>5</v>
      </c>
      <c r="B5" s="4">
        <v>7586103.1364809303</v>
      </c>
      <c r="C5" s="5">
        <v>8658678.8376901392</v>
      </c>
      <c r="D5" s="14">
        <f>C5-B5</f>
        <v>1072575.7012092089</v>
      </c>
      <c r="E5" s="15">
        <f>D5/B5</f>
        <v>0.14138691261014932</v>
      </c>
      <c r="F5" s="18"/>
    </row>
    <row r="6" spans="1:6" x14ac:dyDescent="0.25">
      <c r="A6" s="6" t="s">
        <v>6</v>
      </c>
      <c r="B6" s="7">
        <v>263729.32913000102</v>
      </c>
      <c r="C6" s="8">
        <v>212359.52413000099</v>
      </c>
      <c r="D6" s="16">
        <f t="shared" ref="D6:D16" si="0">C6-B6</f>
        <v>-51369.805000000022</v>
      </c>
      <c r="E6" s="17">
        <f t="shared" ref="E6:E16" si="1">D6/B6</f>
        <v>-0.19478229884199996</v>
      </c>
      <c r="F6" s="18"/>
    </row>
    <row r="7" spans="1:6" x14ac:dyDescent="0.25">
      <c r="A7" s="6" t="s">
        <v>7</v>
      </c>
      <c r="B7" s="7">
        <v>9394287.5040600114</v>
      </c>
      <c r="C7" s="8">
        <v>9664317.0036599804</v>
      </c>
      <c r="D7" s="16">
        <f t="shared" si="0"/>
        <v>270029.49959996901</v>
      </c>
      <c r="E7" s="17">
        <f t="shared" si="1"/>
        <v>2.8744010600406683E-2</v>
      </c>
      <c r="F7" s="18"/>
    </row>
    <row r="8" spans="1:6" x14ac:dyDescent="0.25">
      <c r="A8" s="6" t="s">
        <v>8</v>
      </c>
      <c r="B8" s="7">
        <v>11400153.8358499</v>
      </c>
      <c r="C8" s="8">
        <v>12173778.2676402</v>
      </c>
      <c r="D8" s="16">
        <f t="shared" si="0"/>
        <v>773624.43179029971</v>
      </c>
      <c r="E8" s="17">
        <f t="shared" si="1"/>
        <v>6.7860876522340782E-2</v>
      </c>
      <c r="F8" s="18"/>
    </row>
    <row r="9" spans="1:6" x14ac:dyDescent="0.25">
      <c r="A9" s="6" t="s">
        <v>9</v>
      </c>
      <c r="B9" s="7">
        <v>160501.31826000099</v>
      </c>
      <c r="C9" s="8">
        <v>164612.45116000102</v>
      </c>
      <c r="D9" s="16">
        <f t="shared" si="0"/>
        <v>4111.132900000026</v>
      </c>
      <c r="E9" s="17">
        <f t="shared" si="1"/>
        <v>2.5614324820312541E-2</v>
      </c>
      <c r="F9" s="18"/>
    </row>
    <row r="10" spans="1:6" x14ac:dyDescent="0.25">
      <c r="A10" s="6" t="s">
        <v>10</v>
      </c>
      <c r="B10" s="7">
        <v>1064154.04815999</v>
      </c>
      <c r="C10" s="8">
        <v>1097721.6999699899</v>
      </c>
      <c r="D10" s="16">
        <f t="shared" si="0"/>
        <v>33567.651809999952</v>
      </c>
      <c r="E10" s="17">
        <f t="shared" si="1"/>
        <v>3.1543977930677598E-2</v>
      </c>
      <c r="F10" s="18"/>
    </row>
    <row r="11" spans="1:6" x14ac:dyDescent="0.25">
      <c r="A11" s="6" t="s">
        <v>11</v>
      </c>
      <c r="B11" s="7">
        <v>2465303.9494400602</v>
      </c>
      <c r="C11" s="8">
        <v>2509088.9881898197</v>
      </c>
      <c r="D11" s="16">
        <f t="shared" si="0"/>
        <v>43785.038749759551</v>
      </c>
      <c r="E11" s="17">
        <f t="shared" si="1"/>
        <v>1.7760503227078495E-2</v>
      </c>
      <c r="F11" s="18"/>
    </row>
    <row r="12" spans="1:6" x14ac:dyDescent="0.25">
      <c r="A12" s="6" t="s">
        <v>12</v>
      </c>
      <c r="B12" s="7">
        <v>677530.38081000489</v>
      </c>
      <c r="C12" s="8">
        <v>714481.81008001103</v>
      </c>
      <c r="D12" s="16">
        <f t="shared" si="0"/>
        <v>36951.429270006134</v>
      </c>
      <c r="E12" s="17">
        <f t="shared" si="1"/>
        <v>5.4538409371148427E-2</v>
      </c>
      <c r="F12" s="18"/>
    </row>
    <row r="13" spans="1:6" x14ac:dyDescent="0.25">
      <c r="A13" s="6" t="s">
        <v>13</v>
      </c>
      <c r="B13" s="7">
        <v>3606366.9659200199</v>
      </c>
      <c r="C13" s="8">
        <v>4203193.6283800704</v>
      </c>
      <c r="D13" s="16">
        <f t="shared" si="0"/>
        <v>596826.66246005055</v>
      </c>
      <c r="E13" s="17">
        <f t="shared" si="1"/>
        <v>0.16549249372014313</v>
      </c>
      <c r="F13" s="18"/>
    </row>
    <row r="14" spans="1:6" x14ac:dyDescent="0.25">
      <c r="A14" s="6" t="s">
        <v>14</v>
      </c>
      <c r="B14" s="7">
        <v>19036233.441919997</v>
      </c>
      <c r="C14" s="8">
        <v>22858777.549951699</v>
      </c>
      <c r="D14" s="16">
        <f t="shared" si="0"/>
        <v>3822544.1080317013</v>
      </c>
      <c r="E14" s="17">
        <f t="shared" si="1"/>
        <v>0.20080359487576019</v>
      </c>
      <c r="F14" s="18"/>
    </row>
    <row r="15" spans="1:6" x14ac:dyDescent="0.25">
      <c r="A15" s="6" t="s">
        <v>15</v>
      </c>
      <c r="B15" s="7">
        <v>1742946.0196600398</v>
      </c>
      <c r="C15" s="8">
        <v>2000655.8997499901</v>
      </c>
      <c r="D15" s="16">
        <f t="shared" si="0"/>
        <v>257709.88008995028</v>
      </c>
      <c r="E15" s="17">
        <f t="shared" si="1"/>
        <v>0.14785878459977572</v>
      </c>
      <c r="F15" s="18"/>
    </row>
    <row r="16" spans="1:6" x14ac:dyDescent="0.25">
      <c r="A16" s="9" t="s">
        <v>16</v>
      </c>
      <c r="B16" s="10">
        <f>SUM(B5:B15)</f>
        <v>57397309.929690957</v>
      </c>
      <c r="C16" s="11">
        <f>SUM(C5:C15)</f>
        <v>64257665.660601892</v>
      </c>
      <c r="D16" s="12">
        <f t="shared" si="0"/>
        <v>6860355.7309109345</v>
      </c>
      <c r="E16" s="13">
        <f t="shared" si="1"/>
        <v>0.11952399405676942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2026-01-12T09:54:02Z</dcterms:modified>
</cp:coreProperties>
</file>