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5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<sst xmlns="http://schemas.openxmlformats.org/spreadsheetml/2006/main" count="20" uniqueCount="20">
  <si>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</si>
  <si>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</si>
  <si>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</si>
  <si>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</si>
  <si>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</si>
  <si>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</si>
  <si>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</si>
  <si>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</si>
  <si>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</si>
  <si>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</si>
  <si>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</si>
  <si>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</si>
  <si>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</si>
  <si>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</si>
  <si>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</si>
  <si>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</si>
  <si>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</si>
  <si>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Оподаткований імпорт за галузевою структурою за січень-травень 2026 року</t>
  </si>
  <si>
    <t>січень-травень 2025</t>
  </si>
  <si>
    <t>січень-травень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</si>
</sst>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3" fontId="0" fillId="0" borderId="0" xfId="0" applyNumberForma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2" sqref="A2"/>
    </sheetView>
  </sheetViews>
  <sheetFormatPr defaultRowHeight="15" x14ac:dyDescent="0.25"/>
  <cols>
    <col min="1" max="1" width="47" customWidth="1"/>
    <col min="2" max="2" width="19.7109375" customWidth="1"/>
    <col min="3" max="3" width="19" customWidth="1"/>
    <col min="4" max="4" width="12.7109375" customWidth="1"/>
    <col min="5" max="5" width="9.28515625" customWidth="1"/>
    <col min="6" max="6" width="13.28515625" customWidth="1"/>
  </cols>
  <sheetData>
    <row r="1" spans="1:6" s="1" customFormat="1" ht="33.75" customHeight="1" x14ac:dyDescent="0.25">
      <c r="A1" s="20" t="s">
        <v>17</v>
      </c>
      <c r="B1" s="20"/>
      <c r="C1" s="20"/>
      <c r="D1" s="20"/>
      <c r="E1" s="20"/>
    </row>
    <row r="2" spans="1:6" x14ac:dyDescent="0.25">
      <c r="E2" s="19" t="s">
        <v>0</v>
      </c>
    </row>
    <row r="3" spans="1:6" x14ac:dyDescent="0.25">
      <c r="A3" s="21" t="s">
        <v>1</v>
      </c>
      <c r="B3" s="22" t="s">
        <v>18</v>
      </c>
      <c r="C3" s="23" t="s">
        <v>19</v>
      </c>
      <c r="D3" s="21" t="s">
        <v>2</v>
      </c>
      <c r="E3" s="21"/>
    </row>
    <row r="4" spans="1:6" x14ac:dyDescent="0.25">
      <c r="A4" s="21"/>
      <c r="B4" s="22"/>
      <c r="C4" s="23"/>
      <c r="D4" s="2" t="s">
        <v>3</v>
      </c>
      <c r="E4" s="2" t="s">
        <v>4</v>
      </c>
    </row>
    <row r="5" spans="1:6" x14ac:dyDescent="0.25">
      <c r="A5" s="3" t="s">
        <v>5</v>
      </c>
      <c r="B5" s="4">
        <v>3435411.8974900097</v>
      </c>
      <c r="C5" s="5">
        <v>3721867.6969901398</v>
      </c>
      <c r="D5" s="14">
        <f>C5-B5</f>
        <v>286455.79950013012</v>
      </c>
      <c r="E5" s="15">
        <f>D5/B5</f>
        <v>8.3383247205210315E-2</v>
      </c>
      <c r="F5" s="18"/>
    </row>
    <row r="6" spans="1:6" x14ac:dyDescent="0.25">
      <c r="A6" s="6" t="s">
        <v>6</v>
      </c>
      <c r="B6" s="7">
        <v>83220.684779999894</v>
      </c>
      <c r="C6" s="8">
        <v>87377.9454999999</v>
      </c>
      <c r="D6" s="16">
        <f t="shared" ref="D6:D16" si="0">C6-B6</f>
        <v>4157.2607200000057</v>
      </c>
      <c r="E6" s="17">
        <f t="shared" ref="E6:E16" si="1">D6/B6</f>
        <v>4.9954656477413463E-2</v>
      </c>
      <c r="F6" s="18"/>
    </row>
    <row r="7" spans="1:6" x14ac:dyDescent="0.25">
      <c r="A7" s="6" t="s">
        <v>7</v>
      </c>
      <c r="B7" s="7">
        <v>3302895.0275599998</v>
      </c>
      <c r="C7" s="8">
        <v>4813836.7335400106</v>
      </c>
      <c r="D7" s="16">
        <f t="shared" si="0"/>
        <v>1510941.7059800108</v>
      </c>
      <c r="E7" s="17">
        <f t="shared" si="1"/>
        <v>0.45745980219547361</v>
      </c>
      <c r="F7" s="18"/>
    </row>
    <row r="8" spans="1:6" x14ac:dyDescent="0.25">
      <c r="A8" s="6" t="s">
        <v>8</v>
      </c>
      <c r="B8" s="7">
        <v>5030081.2068498898</v>
      </c>
      <c r="C8" s="8">
        <v>5538607.5435800003</v>
      </c>
      <c r="D8" s="16">
        <f t="shared" si="0"/>
        <v>508526.33673011046</v>
      </c>
      <c r="E8" s="17">
        <f t="shared" si="1"/>
        <v>0.10109704313274442</v>
      </c>
      <c r="F8" s="18"/>
    </row>
    <row r="9" spans="1:6" x14ac:dyDescent="0.25">
      <c r="A9" s="6" t="s">
        <v>9</v>
      </c>
      <c r="B9" s="7">
        <v>65688.976990000403</v>
      </c>
      <c r="C9" s="8">
        <v>65649.517620000304</v>
      </c>
      <c r="D9" s="16">
        <f t="shared" si="0"/>
        <v>-39.459370000098716</v>
      </c>
      <c r="E9" s="17">
        <f t="shared" si="1"/>
        <v>-6.0070002317292096E-4</v>
      </c>
      <c r="F9" s="18"/>
    </row>
    <row r="10" spans="1:6" x14ac:dyDescent="0.25">
      <c r="A10" s="6" t="s">
        <v>10</v>
      </c>
      <c r="B10" s="7">
        <v>418227.08687</v>
      </c>
      <c r="C10" s="8">
        <v>496824.03095000703</v>
      </c>
      <c r="D10" s="16">
        <f t="shared" si="0"/>
        <v>78596.94408000703</v>
      </c>
      <c r="E10" s="17">
        <f t="shared" si="1"/>
        <v>0.18792887057656738</v>
      </c>
      <c r="F10" s="18"/>
    </row>
    <row r="11" spans="1:6" x14ac:dyDescent="0.25">
      <c r="A11" s="6" t="s">
        <v>11</v>
      </c>
      <c r="B11" s="7">
        <v>972918.13304993603</v>
      </c>
      <c r="C11" s="8">
        <v>1062681.0653599401</v>
      </c>
      <c r="D11" s="16">
        <f t="shared" si="0"/>
        <v>89762.93231000402</v>
      </c>
      <c r="E11" s="17">
        <f t="shared" si="1"/>
        <v>9.2261547257436974E-2</v>
      </c>
      <c r="F11" s="18"/>
    </row>
    <row r="12" spans="1:6" x14ac:dyDescent="0.25">
      <c r="A12" s="6" t="s">
        <v>12</v>
      </c>
      <c r="B12" s="7">
        <v>263293.62163999898</v>
      </c>
      <c r="C12" s="8">
        <v>298243.94598000095</v>
      </c>
      <c r="D12" s="16">
        <f t="shared" si="0"/>
        <v>34950.324340001971</v>
      </c>
      <c r="E12" s="17">
        <f t="shared" si="1"/>
        <v>0.13274276878529745</v>
      </c>
      <c r="F12" s="18"/>
    </row>
    <row r="13" spans="1:6" x14ac:dyDescent="0.25">
      <c r="A13" s="6" t="s">
        <v>13</v>
      </c>
      <c r="B13" s="7">
        <v>1547450.1602100101</v>
      </c>
      <c r="C13" s="8">
        <v>1714587.76253996</v>
      </c>
      <c r="D13" s="16">
        <f t="shared" si="0"/>
        <v>167137.60232994985</v>
      </c>
      <c r="E13" s="17">
        <f t="shared" si="1"/>
        <v>0.10800839124102517</v>
      </c>
      <c r="F13" s="18"/>
    </row>
    <row r="14" spans="1:6" x14ac:dyDescent="0.25">
      <c r="A14" s="6" t="s">
        <v>14</v>
      </c>
      <c r="B14" s="7">
        <v>8060290.3576801205</v>
      </c>
      <c r="C14" s="8">
        <v>8967103.7292501908</v>
      </c>
      <c r="D14" s="16">
        <f t="shared" si="0"/>
        <v>906813.37157007027</v>
      </c>
      <c r="E14" s="17">
        <f t="shared" si="1"/>
        <v>0.11250380958125503</v>
      </c>
      <c r="F14" s="18"/>
    </row>
    <row r="15" spans="1:6" x14ac:dyDescent="0.25">
      <c r="A15" s="6" t="s">
        <v>15</v>
      </c>
      <c r="B15" s="7">
        <v>693669.09381998505</v>
      </c>
      <c r="C15" s="8">
        <v>988972.01475998701</v>
      </c>
      <c r="D15" s="16">
        <f t="shared" si="0"/>
        <v>295302.92094000196</v>
      </c>
      <c r="E15" s="17">
        <f t="shared" si="1"/>
        <v>0.42571151514591826</v>
      </c>
      <c r="F15" s="18"/>
    </row>
    <row r="16" spans="1:6" x14ac:dyDescent="0.25">
      <c r="A16" s="9" t="s">
        <v>16</v>
      </c>
      <c r="B16" s="10">
        <f>SUM(B5:B15)</f>
        <v>23873146.24693995</v>
      </c>
      <c r="C16" s="11">
        <f>SUM(C5:C15)</f>
        <v>27755751.986070238</v>
      </c>
      <c r="D16" s="12">
        <f t="shared" si="0"/>
        <v>3882605.7391302884</v>
      </c>
      <c r="E16" s="13">
        <f t="shared" si="1"/>
        <v>0.16263485754953472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2026-06-04T07:47:05Z</dcterms:modified>
</cp:coreProperties>
</file>