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BOTA\ЗОВНІШНЯ ТОРГІВЛЯ\Оподаткований імпорт\2026 Планові\06\"/>
    </mc:Choice>
  </mc:AlternateContent>
  <bookViews>
    <workbookView xWindow="0" yWindow="0" windowWidth="15360" windowHeight="8685"/>
  </bookViews>
  <sheets>
    <sheet name="2 знаки" sheetId="2" r:id="rId1"/>
  </sheets>
  <definedNames>
    <definedName name="_xlnm.Print_Area" localSheetId="0">'2 знаки'!$A$1:$F$104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2" l="1"/>
  <c r="F97" i="2" s="1"/>
  <c r="E32" i="2" l="1"/>
  <c r="F32" i="2" s="1"/>
  <c r="E28" i="2"/>
  <c r="F28" i="2" s="1"/>
  <c r="E16" i="2"/>
  <c r="F16" i="2" s="1"/>
  <c r="E12" i="2"/>
  <c r="F12" i="2" s="1"/>
  <c r="E102" i="2"/>
  <c r="F102" i="2" s="1"/>
  <c r="E100" i="2"/>
  <c r="F100" i="2" s="1"/>
  <c r="E53" i="2"/>
  <c r="F53" i="2" s="1"/>
  <c r="E41" i="2"/>
  <c r="F41" i="2" s="1"/>
  <c r="E69" i="2"/>
  <c r="F69" i="2" s="1"/>
  <c r="E57" i="2"/>
  <c r="F57" i="2" s="1"/>
  <c r="E96" i="2"/>
  <c r="F96" i="2" s="1"/>
  <c r="E94" i="2"/>
  <c r="F94" i="2" s="1"/>
  <c r="E92" i="2"/>
  <c r="F92" i="2" s="1"/>
  <c r="E80" i="2"/>
  <c r="F80" i="2" s="1"/>
  <c r="E76" i="2"/>
  <c r="F76" i="2" s="1"/>
  <c r="E37" i="2"/>
  <c r="F37" i="2" s="1"/>
  <c r="E25" i="2"/>
  <c r="F25" i="2" s="1"/>
  <c r="C103" i="2"/>
  <c r="E89" i="2"/>
  <c r="F89" i="2" s="1"/>
  <c r="E64" i="2"/>
  <c r="F64" i="2" s="1"/>
  <c r="E60" i="2"/>
  <c r="F60" i="2" s="1"/>
  <c r="E85" i="2"/>
  <c r="F85" i="2" s="1"/>
  <c r="E73" i="2"/>
  <c r="F73" i="2" s="1"/>
  <c r="E48" i="2"/>
  <c r="F48" i="2" s="1"/>
  <c r="E44" i="2"/>
  <c r="F44" i="2" s="1"/>
  <c r="E21" i="2"/>
  <c r="F21" i="2" s="1"/>
  <c r="E101" i="2"/>
  <c r="F101" i="2" s="1"/>
  <c r="E99" i="2"/>
  <c r="F99" i="2" s="1"/>
  <c r="E88" i="2"/>
  <c r="F88" i="2" s="1"/>
  <c r="E81" i="2"/>
  <c r="F81" i="2" s="1"/>
  <c r="E72" i="2"/>
  <c r="F72" i="2" s="1"/>
  <c r="E65" i="2"/>
  <c r="F65" i="2" s="1"/>
  <c r="E56" i="2"/>
  <c r="F56" i="2" s="1"/>
  <c r="E49" i="2"/>
  <c r="F49" i="2" s="1"/>
  <c r="E40" i="2"/>
  <c r="F40" i="2" s="1"/>
  <c r="E33" i="2"/>
  <c r="F33" i="2" s="1"/>
  <c r="E24" i="2"/>
  <c r="F24" i="2" s="1"/>
  <c r="E17" i="2"/>
  <c r="F17" i="2" s="1"/>
  <c r="E8" i="2"/>
  <c r="F8" i="2" s="1"/>
  <c r="E98" i="2"/>
  <c r="F98" i="2" s="1"/>
  <c r="E95" i="2"/>
  <c r="F95" i="2" s="1"/>
  <c r="E93" i="2"/>
  <c r="F93" i="2" s="1"/>
  <c r="E91" i="2"/>
  <c r="F91" i="2" s="1"/>
  <c r="E84" i="2"/>
  <c r="F84" i="2" s="1"/>
  <c r="E77" i="2"/>
  <c r="F77" i="2" s="1"/>
  <c r="E68" i="2"/>
  <c r="F68" i="2" s="1"/>
  <c r="E61" i="2"/>
  <c r="F61" i="2" s="1"/>
  <c r="E52" i="2"/>
  <c r="F52" i="2" s="1"/>
  <c r="E45" i="2"/>
  <c r="F45" i="2" s="1"/>
  <c r="E36" i="2"/>
  <c r="F36" i="2" s="1"/>
  <c r="E29" i="2"/>
  <c r="F29" i="2" s="1"/>
  <c r="E20" i="2"/>
  <c r="F20" i="2" s="1"/>
  <c r="E13" i="2"/>
  <c r="F13" i="2" s="1"/>
  <c r="E9" i="2"/>
  <c r="F9" i="2" s="1"/>
  <c r="E90" i="2"/>
  <c r="F90" i="2" s="1"/>
  <c r="E86" i="2"/>
  <c r="F86" i="2" s="1"/>
  <c r="E82" i="2"/>
  <c r="F82" i="2" s="1"/>
  <c r="E78" i="2"/>
  <c r="F78" i="2" s="1"/>
  <c r="E74" i="2"/>
  <c r="F74" i="2" s="1"/>
  <c r="E70" i="2"/>
  <c r="F70" i="2" s="1"/>
  <c r="E66" i="2"/>
  <c r="F66" i="2" s="1"/>
  <c r="E62" i="2"/>
  <c r="F62" i="2" s="1"/>
  <c r="E58" i="2"/>
  <c r="F58" i="2" s="1"/>
  <c r="E54" i="2"/>
  <c r="F54" i="2" s="1"/>
  <c r="E50" i="2"/>
  <c r="F50" i="2" s="1"/>
  <c r="E46" i="2"/>
  <c r="F46" i="2" s="1"/>
  <c r="E42" i="2"/>
  <c r="F42" i="2" s="1"/>
  <c r="E38" i="2"/>
  <c r="F38" i="2" s="1"/>
  <c r="E34" i="2"/>
  <c r="F34" i="2" s="1"/>
  <c r="E30" i="2"/>
  <c r="F30" i="2" s="1"/>
  <c r="E26" i="2"/>
  <c r="F26" i="2" s="1"/>
  <c r="E22" i="2"/>
  <c r="F22" i="2" s="1"/>
  <c r="E18" i="2"/>
  <c r="F18" i="2" s="1"/>
  <c r="E14" i="2"/>
  <c r="F14" i="2" s="1"/>
  <c r="E10" i="2"/>
  <c r="F10" i="2" s="1"/>
  <c r="E6" i="2"/>
  <c r="F6" i="2" s="1"/>
  <c r="D103" i="2"/>
  <c r="E87" i="2"/>
  <c r="F87" i="2" s="1"/>
  <c r="E83" i="2"/>
  <c r="F83" i="2" s="1"/>
  <c r="E79" i="2"/>
  <c r="F79" i="2" s="1"/>
  <c r="E75" i="2"/>
  <c r="F75" i="2" s="1"/>
  <c r="E71" i="2"/>
  <c r="F71" i="2" s="1"/>
  <c r="E67" i="2"/>
  <c r="F67" i="2" s="1"/>
  <c r="E63" i="2"/>
  <c r="F63" i="2" s="1"/>
  <c r="E59" i="2"/>
  <c r="F59" i="2" s="1"/>
  <c r="E55" i="2"/>
  <c r="F55" i="2" s="1"/>
  <c r="E51" i="2"/>
  <c r="F51" i="2" s="1"/>
  <c r="E47" i="2"/>
  <c r="F47" i="2" s="1"/>
  <c r="E43" i="2"/>
  <c r="F43" i="2" s="1"/>
  <c r="E39" i="2"/>
  <c r="F39" i="2" s="1"/>
  <c r="E35" i="2"/>
  <c r="F35" i="2" s="1"/>
  <c r="E31" i="2"/>
  <c r="F31" i="2" s="1"/>
  <c r="E27" i="2"/>
  <c r="F27" i="2" s="1"/>
  <c r="E23" i="2"/>
  <c r="F23" i="2" s="1"/>
  <c r="E19" i="2"/>
  <c r="F19" i="2" s="1"/>
  <c r="E15" i="2"/>
  <c r="F15" i="2" s="1"/>
  <c r="E11" i="2"/>
  <c r="F11" i="2" s="1"/>
  <c r="E7" i="2"/>
  <c r="F7" i="2" s="1"/>
  <c r="E103" i="2" l="1"/>
  <c r="F103" i="2" s="1"/>
</calcChain>
</file>

<file path=xl/sharedStrings.xml><?xml version="1.0" encoding="utf-8"?>
<sst xmlns="http://schemas.openxmlformats.org/spreadsheetml/2006/main" count="116" uniqueCount="116">
  <si>
    <t xml:space="preserve"> (тис. дол. США)</t>
  </si>
  <si>
    <t>Темпи росту</t>
  </si>
  <si>
    <t>абс.</t>
  </si>
  <si>
    <t>відн. (%)</t>
  </si>
  <si>
    <t>Інші товари</t>
  </si>
  <si>
    <t>Всього</t>
  </si>
  <si>
    <t>Твори мистецтва, предмети колекціонування та антикваріат</t>
  </si>
  <si>
    <t>Різні готові вироби</t>
  </si>
  <si>
    <t>Іграшки, ігри та спортивний інвентар</t>
  </si>
  <si>
    <t>Меблі; постільні речі, матраци, світильники; збірні будівельні конструкції</t>
  </si>
  <si>
    <t>Музичні інструменти</t>
  </si>
  <si>
    <t>Годинники</t>
  </si>
  <si>
    <t>Прилади та апарати оптичні</t>
  </si>
  <si>
    <t>Судна, човни та інші плавучі засоби</t>
  </si>
  <si>
    <t>Літальні та космічні апарати</t>
  </si>
  <si>
    <t>Засоби наземного транспорту</t>
  </si>
  <si>
    <t>Залізничний та трамвайний рухомий склад</t>
  </si>
  <si>
    <t>Електричні машини та обладнання; відео- та аудіоапаратура</t>
  </si>
  <si>
    <t>Реактори, котли, машини, обладнання</t>
  </si>
  <si>
    <t>Інші вироби з недорогоцінних металів</t>
  </si>
  <si>
    <t>Інструменти, столові вироби з недорогоцінних металів</t>
  </si>
  <si>
    <t>Інші недорогоцінні метали; металокераміка</t>
  </si>
  <si>
    <t>Олово і вироби з нього</t>
  </si>
  <si>
    <t>Цинк і вироби з нього</t>
  </si>
  <si>
    <t>Свинець і вироби з нього</t>
  </si>
  <si>
    <t>Алюміній і вироби з нього</t>
  </si>
  <si>
    <t>Нікель і вироби з нього</t>
  </si>
  <si>
    <t xml:space="preserve">Мідь і вироби з неї </t>
  </si>
  <si>
    <t>Вироби з чорних металів</t>
  </si>
  <si>
    <t>Чорні метали</t>
  </si>
  <si>
    <t>Перли, дорогоцінне каміння, метали; біжутерія; монети</t>
  </si>
  <si>
    <t>Скло та вироби із скла</t>
  </si>
  <si>
    <t>Керамічні вироби</t>
  </si>
  <si>
    <t>Вироби з каменю, гіпсу, цементу, азбесту, слюди</t>
  </si>
  <si>
    <t>Пір'я та пух; штучні квіти; вироби з волосся людини</t>
  </si>
  <si>
    <t>Парасольки, батоги, хлисти</t>
  </si>
  <si>
    <t>Головні убори та їх частини</t>
  </si>
  <si>
    <t>Взуття, гетри та їх частини</t>
  </si>
  <si>
    <t>Інші готові текстильні вироби</t>
  </si>
  <si>
    <t>Одяг текстильний</t>
  </si>
  <si>
    <t>Одяг трикотажний</t>
  </si>
  <si>
    <t>Трикотажні полотна</t>
  </si>
  <si>
    <t>Текстильні матеріали та вироби технічного призначення</t>
  </si>
  <si>
    <t>Спеціальні тканини; мережива; гобелени; вишивка</t>
  </si>
  <si>
    <t>Килими та інші текстильні покриття для підлоги</t>
  </si>
  <si>
    <t>Вата, повсть; шпагати, мотузки, троси та канати і вироби з них</t>
  </si>
  <si>
    <t>Синтетичні або штучні штапельні волокна</t>
  </si>
  <si>
    <t>Нитки синтетичні або штучні</t>
  </si>
  <si>
    <t>Інші рослинні текстильні волокна</t>
  </si>
  <si>
    <t>Бавовна</t>
  </si>
  <si>
    <t>Вовна</t>
  </si>
  <si>
    <t>Шовк</t>
  </si>
  <si>
    <t>Друкована продукція</t>
  </si>
  <si>
    <t>Папір і картон; вироби з них</t>
  </si>
  <si>
    <t>Маса з деревини або з целюлози; папір або картон з макулатури</t>
  </si>
  <si>
    <t>Вироби із соломи та інших матеріалів для плетіння</t>
  </si>
  <si>
    <t>Корок та вироби з нього</t>
  </si>
  <si>
    <t>Деревина і вироби з деревини, деревне вугілля</t>
  </si>
  <si>
    <t>Хутро; вироби з нього</t>
  </si>
  <si>
    <t>Вироби із шкіри</t>
  </si>
  <si>
    <t>Шкури необроблені і шкіра вичинена</t>
  </si>
  <si>
    <t>Каучук, гума та вироби з них</t>
  </si>
  <si>
    <t>Пластмаси, полімерні матеріали та вироби з них</t>
  </si>
  <si>
    <t>Різноманітна хімічна продукція</t>
  </si>
  <si>
    <t>Фотографічні або кінематографічні товари</t>
  </si>
  <si>
    <t>Порох і вибухові речовини; піротехнічні вироби; сірники</t>
  </si>
  <si>
    <t>Білкові речовини; модифіковані крохмалі; клеї; ферменти</t>
  </si>
  <si>
    <t>Мило, поверхнево-активні органічні речовини, мийні засоби</t>
  </si>
  <si>
    <t>Парфумерні, косметичні та туалетні препарати</t>
  </si>
  <si>
    <t>Барвники, фарби і лаки; замазки; чорнило, туш</t>
  </si>
  <si>
    <t>Добрива</t>
  </si>
  <si>
    <t>Фармацевтична продукція</t>
  </si>
  <si>
    <t>Органічні хімічні сполуки</t>
  </si>
  <si>
    <t>Продукти неорганічної хімії</t>
  </si>
  <si>
    <t>Палива мінеральні; нафта і продукти її перегонки; бітумінозні речовини; воски мінеральні</t>
  </si>
  <si>
    <t>Руди, шлак і зола</t>
  </si>
  <si>
    <t>Сіль, сірка, землі та каміння, штукатурні матеріали, вапно та цемент</t>
  </si>
  <si>
    <t>Тютюн і промислові замінники тютюну</t>
  </si>
  <si>
    <t>Залишки харчової промисловості; корми для тварин</t>
  </si>
  <si>
    <t>Алкогольні і безалкогольні напої та оцет</t>
  </si>
  <si>
    <t>Різні харчові продукти</t>
  </si>
  <si>
    <t>Продукти переробки овочів, плодів, горіхів</t>
  </si>
  <si>
    <t>Готові продукти із зерна зернових культур, борошна, крохмалю або молока; борошняні кондитерські вироби</t>
  </si>
  <si>
    <t>Какао та продукти з нього</t>
  </si>
  <si>
    <t>Цукор і кондитерські вироби з цукру</t>
  </si>
  <si>
    <t>Готові харчові продукти з м'яса, риби або ракоподібних, молюсків</t>
  </si>
  <si>
    <t>Жири та олії; готові харчові жири; воски</t>
  </si>
  <si>
    <t>Рослинні матеріали</t>
  </si>
  <si>
    <t>Шелак; камеді, смоли та інші рослинні соки і екстракти</t>
  </si>
  <si>
    <t>Насіння і плоди олійних рослин; солома і фураж</t>
  </si>
  <si>
    <t>Борошно та крупи; солод; крохмалі; інулін</t>
  </si>
  <si>
    <t>Зернові культури</t>
  </si>
  <si>
    <t>Кава, чай, мате і прянощі</t>
  </si>
  <si>
    <t>09</t>
  </si>
  <si>
    <t>Їстівні плоди та горіхи</t>
  </si>
  <si>
    <t>08</t>
  </si>
  <si>
    <t>Овочі та деякі їстівні коренеплоди і бульби</t>
  </si>
  <si>
    <t>07</t>
  </si>
  <si>
    <t>Живі рослини, частини рослин</t>
  </si>
  <si>
    <t>06</t>
  </si>
  <si>
    <t>Інші продукти тваринного походження</t>
  </si>
  <si>
    <t>05</t>
  </si>
  <si>
    <t>Молоко та молочні продукти; яйця птиці; натуральний мед</t>
  </si>
  <si>
    <t>04</t>
  </si>
  <si>
    <t>Риба і ракоподібні, молюски та інші водяні безхребетні</t>
  </si>
  <si>
    <t>03</t>
  </si>
  <si>
    <t>М'ясо та їстівні субпродукти</t>
  </si>
  <si>
    <t>02</t>
  </si>
  <si>
    <t>Живі тварини</t>
  </si>
  <si>
    <t>01</t>
  </si>
  <si>
    <t xml:space="preserve"> Найменування товарної групи за УКТЗЕД</t>
  </si>
  <si>
    <t>Код</t>
  </si>
  <si>
    <t>Зброя, боєприпаси</t>
  </si>
  <si>
    <t>січень-червень 2025 р.</t>
  </si>
  <si>
    <t>січень-червень 2026 р.</t>
  </si>
  <si>
    <t xml:space="preserve"> Оподаткований імпорт за товарними групами за кодами УКТЗЕД за січень-червень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</si>
</sst>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₴_-;\-* #,##0.00_₴_-;_-* &quot;-&quot;??_₴_-;_-@_-"/>
    <numFmt numFmtId="165" formatCode="_-* #,##0_₴_-;\-* #,##0_₴_-;_-* &quot;-&quot;??_₴_-;_-@_-"/>
    <numFmt numFmtId="166" formatCode="#,##0_ ;\-#,##0\ "/>
    <numFmt numFmtId="167" formatCode="#,##0.0_ ;\-#,##0.0\ 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b/>
      <i/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4"/>
      <color theme="1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horizontal="center" vertical="center"/>
    </xf>
    <xf numFmtId="9" fontId="3" fillId="0" borderId="1" xfId="2" applyFont="1" applyBorder="1" applyAlignment="1">
      <alignment horizontal="right" vertical="center" wrapText="1"/>
    </xf>
    <xf numFmtId="166" fontId="3" fillId="3" borderId="1" xfId="1" applyNumberFormat="1" applyFont="1" applyFill="1" applyBorder="1" applyAlignment="1">
      <alignment horizontal="right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9" fontId="4" fillId="0" borderId="3" xfId="2" applyFont="1" applyBorder="1" applyAlignment="1">
      <alignment horizontal="right" vertical="center" wrapText="1"/>
    </xf>
    <xf numFmtId="167" fontId="4" fillId="0" borderId="4" xfId="0" applyNumberFormat="1" applyFont="1" applyBorder="1" applyAlignment="1">
      <alignment horizontal="right" vertical="center" wrapText="1"/>
    </xf>
    <xf numFmtId="165" fontId="4" fillId="3" borderId="5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9" fontId="4" fillId="0" borderId="7" xfId="2" applyFont="1" applyBorder="1" applyAlignment="1">
      <alignment horizontal="right" vertical="center" wrapText="1"/>
    </xf>
    <xf numFmtId="165" fontId="4" fillId="3" borderId="8" xfId="1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65" fontId="4" fillId="3" borderId="4" xfId="1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4"/>
  <sheetViews>
    <sheetView tabSelected="1" workbookViewId="0">
      <selection activeCell="A2" sqref="A2"/>
    </sheetView>
  </sheetViews>
  <sheetFormatPr defaultColWidth="8.85546875" defaultRowHeight="16.5" x14ac:dyDescent="0.3"/>
  <cols>
    <col min="1" max="1" width="9.140625" style="2" customWidth="1"/>
    <col min="2" max="2" width="49.140625" style="2" customWidth="1"/>
    <col min="3" max="3" width="13.7109375" style="2" customWidth="1"/>
    <col min="4" max="4" width="14.42578125" style="2" customWidth="1"/>
    <col min="5" max="6" width="10.7109375" style="2" customWidth="1"/>
    <col min="7" max="16384" width="8.85546875" style="2"/>
  </cols>
  <sheetData>
    <row r="1" spans="1:6" ht="57.75" customHeight="1" x14ac:dyDescent="0.3">
      <c r="A1" s="26" t="s">
        <v>115</v>
      </c>
      <c r="B1" s="28"/>
      <c r="C1" s="28"/>
      <c r="D1" s="28"/>
      <c r="E1" s="28"/>
      <c r="F1" s="28"/>
    </row>
    <row r="2" spans="1:6" ht="18" x14ac:dyDescent="0.3">
      <c r="A2" s="25"/>
      <c r="F2" s="1" t="s">
        <v>0</v>
      </c>
    </row>
    <row r="3" spans="1:6" ht="24" customHeight="1" x14ac:dyDescent="0.3">
      <c r="A3" s="27" t="s">
        <v>111</v>
      </c>
      <c r="B3" s="27" t="s">
        <v>110</v>
      </c>
      <c r="C3" s="27" t="s">
        <v>113</v>
      </c>
      <c r="D3" s="27" t="s">
        <v>114</v>
      </c>
      <c r="E3" s="27" t="s">
        <v>1</v>
      </c>
      <c r="F3" s="27"/>
    </row>
    <row r="4" spans="1:6" x14ac:dyDescent="0.3">
      <c r="A4" s="27"/>
      <c r="B4" s="27"/>
      <c r="C4" s="27"/>
      <c r="D4" s="27"/>
      <c r="E4" s="27"/>
      <c r="F4" s="27"/>
    </row>
    <row r="5" spans="1:6" x14ac:dyDescent="0.3">
      <c r="A5" s="27"/>
      <c r="B5" s="27"/>
      <c r="C5" s="27"/>
      <c r="D5" s="27"/>
      <c r="E5" s="24" t="s">
        <v>2</v>
      </c>
      <c r="F5" s="24" t="s">
        <v>3</v>
      </c>
    </row>
    <row r="6" spans="1:6" x14ac:dyDescent="0.3">
      <c r="A6" s="23" t="s">
        <v>109</v>
      </c>
      <c r="B6" s="22" t="s">
        <v>108</v>
      </c>
      <c r="C6" s="21">
        <v>46828.381450000001</v>
      </c>
      <c r="D6" s="21">
        <v>56029.491240000003</v>
      </c>
      <c r="E6" s="10">
        <f t="shared" ref="E6:E37" si="0">D6-C6</f>
        <v>9201.1097900000022</v>
      </c>
      <c r="F6" s="14">
        <f t="shared" ref="F6:F37" si="1">E6/C6</f>
        <v>0.19648575297919041</v>
      </c>
    </row>
    <row r="7" spans="1:6" x14ac:dyDescent="0.3">
      <c r="A7" s="20" t="s">
        <v>107</v>
      </c>
      <c r="B7" s="18" t="s">
        <v>106</v>
      </c>
      <c r="C7" s="15">
        <v>63093.684000000001</v>
      </c>
      <c r="D7" s="15">
        <v>87295.936290000202</v>
      </c>
      <c r="E7" s="10">
        <f t="shared" si="0"/>
        <v>24202.2522900002</v>
      </c>
      <c r="F7" s="14">
        <f t="shared" si="1"/>
        <v>0.38359231472361321</v>
      </c>
    </row>
    <row r="8" spans="1:6" x14ac:dyDescent="0.3">
      <c r="A8" s="20" t="s">
        <v>105</v>
      </c>
      <c r="B8" s="18" t="s">
        <v>104</v>
      </c>
      <c r="C8" s="15">
        <v>437531.68558999698</v>
      </c>
      <c r="D8" s="15">
        <v>493062.020630004</v>
      </c>
      <c r="E8" s="10">
        <f t="shared" si="0"/>
        <v>55530.335040007019</v>
      </c>
      <c r="F8" s="14">
        <f t="shared" si="1"/>
        <v>0.12691728820765563</v>
      </c>
    </row>
    <row r="9" spans="1:6" x14ac:dyDescent="0.3">
      <c r="A9" s="20" t="s">
        <v>103</v>
      </c>
      <c r="B9" s="18" t="s">
        <v>102</v>
      </c>
      <c r="C9" s="15">
        <v>175228.89653000102</v>
      </c>
      <c r="D9" s="15">
        <v>213942.89158000099</v>
      </c>
      <c r="E9" s="10">
        <f t="shared" si="0"/>
        <v>38713.995049999969</v>
      </c>
      <c r="F9" s="14">
        <f t="shared" si="1"/>
        <v>0.22093385175984218</v>
      </c>
    </row>
    <row r="10" spans="1:6" ht="16.5" customHeight="1" x14ac:dyDescent="0.3">
      <c r="A10" s="20" t="s">
        <v>101</v>
      </c>
      <c r="B10" s="18" t="s">
        <v>100</v>
      </c>
      <c r="C10" s="15">
        <v>9931.2888899999998</v>
      </c>
      <c r="D10" s="15">
        <v>12151.47335</v>
      </c>
      <c r="E10" s="10">
        <f t="shared" si="0"/>
        <v>2220.1844600000004</v>
      </c>
      <c r="F10" s="14">
        <f t="shared" si="1"/>
        <v>0.22355451387941655</v>
      </c>
    </row>
    <row r="11" spans="1:6" ht="16.5" customHeight="1" x14ac:dyDescent="0.3">
      <c r="A11" s="20" t="s">
        <v>99</v>
      </c>
      <c r="B11" s="18" t="s">
        <v>98</v>
      </c>
      <c r="C11" s="15">
        <v>35987.568829999902</v>
      </c>
      <c r="D11" s="15">
        <v>61828.035720000204</v>
      </c>
      <c r="E11" s="10">
        <f t="shared" si="0"/>
        <v>25840.466890000302</v>
      </c>
      <c r="F11" s="14">
        <f t="shared" si="1"/>
        <v>0.71803869308501911</v>
      </c>
    </row>
    <row r="12" spans="1:6" ht="16.5" customHeight="1" x14ac:dyDescent="0.3">
      <c r="A12" s="20" t="s">
        <v>97</v>
      </c>
      <c r="B12" s="18" t="s">
        <v>96</v>
      </c>
      <c r="C12" s="15">
        <v>354520.15779999999</v>
      </c>
      <c r="D12" s="15">
        <v>247292.26404999799</v>
      </c>
      <c r="E12" s="10">
        <f t="shared" si="0"/>
        <v>-107227.893750002</v>
      </c>
      <c r="F12" s="14">
        <f t="shared" si="1"/>
        <v>-0.30245922944244497</v>
      </c>
    </row>
    <row r="13" spans="1:6" ht="16.5" customHeight="1" x14ac:dyDescent="0.3">
      <c r="A13" s="20" t="s">
        <v>95</v>
      </c>
      <c r="B13" s="18" t="s">
        <v>94</v>
      </c>
      <c r="C13" s="15">
        <v>471569.190759991</v>
      </c>
      <c r="D13" s="15">
        <v>532196.62371999107</v>
      </c>
      <c r="E13" s="10">
        <f t="shared" si="0"/>
        <v>60627.432960000064</v>
      </c>
      <c r="F13" s="14">
        <f t="shared" si="1"/>
        <v>0.1285652967749899</v>
      </c>
    </row>
    <row r="14" spans="1:6" ht="16.5" customHeight="1" x14ac:dyDescent="0.3">
      <c r="A14" s="20" t="s">
        <v>93</v>
      </c>
      <c r="B14" s="18" t="s">
        <v>92</v>
      </c>
      <c r="C14" s="15">
        <v>210805.95004</v>
      </c>
      <c r="D14" s="15">
        <v>233248.50311000002</v>
      </c>
      <c r="E14" s="10">
        <f t="shared" si="0"/>
        <v>22442.553070000024</v>
      </c>
      <c r="F14" s="14">
        <f t="shared" si="1"/>
        <v>0.10646071928112842</v>
      </c>
    </row>
    <row r="15" spans="1:6" ht="16.5" customHeight="1" x14ac:dyDescent="0.3">
      <c r="A15" s="19">
        <v>10</v>
      </c>
      <c r="B15" s="18" t="s">
        <v>91</v>
      </c>
      <c r="C15" s="15">
        <v>101041.36662999999</v>
      </c>
      <c r="D15" s="15">
        <v>95525.979190000289</v>
      </c>
      <c r="E15" s="10">
        <f t="shared" si="0"/>
        <v>-5515.3874399997003</v>
      </c>
      <c r="F15" s="14">
        <f t="shared" si="1"/>
        <v>-5.4585439844616446E-2</v>
      </c>
    </row>
    <row r="16" spans="1:6" ht="16.5" customHeight="1" x14ac:dyDescent="0.3">
      <c r="A16" s="19">
        <v>11</v>
      </c>
      <c r="B16" s="18" t="s">
        <v>90</v>
      </c>
      <c r="C16" s="15">
        <v>16152.777199999999</v>
      </c>
      <c r="D16" s="15">
        <v>14588.032050000002</v>
      </c>
      <c r="E16" s="10">
        <f t="shared" si="0"/>
        <v>-1564.745149999997</v>
      </c>
      <c r="F16" s="14">
        <f t="shared" si="1"/>
        <v>-9.6871586268149429E-2</v>
      </c>
    </row>
    <row r="17" spans="1:6" ht="16.5" customHeight="1" x14ac:dyDescent="0.3">
      <c r="A17" s="19">
        <v>12</v>
      </c>
      <c r="B17" s="18" t="s">
        <v>89</v>
      </c>
      <c r="C17" s="15">
        <v>260585.32558999999</v>
      </c>
      <c r="D17" s="15">
        <v>276285.10460000002</v>
      </c>
      <c r="E17" s="10">
        <f t="shared" si="0"/>
        <v>15699.779010000027</v>
      </c>
      <c r="F17" s="14">
        <f t="shared" si="1"/>
        <v>6.0248131679915704E-2</v>
      </c>
    </row>
    <row r="18" spans="1:6" ht="16.5" customHeight="1" x14ac:dyDescent="0.3">
      <c r="A18" s="19">
        <v>13</v>
      </c>
      <c r="B18" s="18" t="s">
        <v>88</v>
      </c>
      <c r="C18" s="15">
        <v>17228.775980000002</v>
      </c>
      <c r="D18" s="15">
        <v>17915.483789999998</v>
      </c>
      <c r="E18" s="10">
        <f t="shared" si="0"/>
        <v>686.70780999999624</v>
      </c>
      <c r="F18" s="14">
        <f t="shared" si="1"/>
        <v>3.9858189043560609E-2</v>
      </c>
    </row>
    <row r="19" spans="1:6" ht="16.5" customHeight="1" x14ac:dyDescent="0.3">
      <c r="A19" s="19">
        <v>14</v>
      </c>
      <c r="B19" s="18" t="s">
        <v>87</v>
      </c>
      <c r="C19" s="15">
        <v>608.46</v>
      </c>
      <c r="D19" s="15">
        <v>807.00015000000008</v>
      </c>
      <c r="E19" s="10">
        <f t="shared" si="0"/>
        <v>198.54015000000004</v>
      </c>
      <c r="F19" s="14">
        <f t="shared" si="1"/>
        <v>0.32629942806429352</v>
      </c>
    </row>
    <row r="20" spans="1:6" ht="16.5" customHeight="1" x14ac:dyDescent="0.3">
      <c r="A20" s="19">
        <v>15</v>
      </c>
      <c r="B20" s="18" t="s">
        <v>86</v>
      </c>
      <c r="C20" s="15">
        <v>148824.50639</v>
      </c>
      <c r="D20" s="15">
        <v>165810.13806999999</v>
      </c>
      <c r="E20" s="10">
        <f t="shared" si="0"/>
        <v>16985.631679999991</v>
      </c>
      <c r="F20" s="14">
        <f t="shared" si="1"/>
        <v>0.11413195374885726</v>
      </c>
    </row>
    <row r="21" spans="1:6" ht="16.5" customHeight="1" x14ac:dyDescent="0.3">
      <c r="A21" s="19">
        <v>16</v>
      </c>
      <c r="B21" s="18" t="s">
        <v>85</v>
      </c>
      <c r="C21" s="15">
        <v>95407.413880000211</v>
      </c>
      <c r="D21" s="15">
        <v>106634.05355</v>
      </c>
      <c r="E21" s="10">
        <f t="shared" si="0"/>
        <v>11226.639669999786</v>
      </c>
      <c r="F21" s="14">
        <f t="shared" si="1"/>
        <v>0.11767051650849926</v>
      </c>
    </row>
    <row r="22" spans="1:6" ht="16.5" customHeight="1" x14ac:dyDescent="0.3">
      <c r="A22" s="19">
        <v>17</v>
      </c>
      <c r="B22" s="18" t="s">
        <v>84</v>
      </c>
      <c r="C22" s="15">
        <v>52362.422180000001</v>
      </c>
      <c r="D22" s="15">
        <v>54998.445810000005</v>
      </c>
      <c r="E22" s="10">
        <f t="shared" si="0"/>
        <v>2636.0236300000033</v>
      </c>
      <c r="F22" s="14">
        <f t="shared" si="1"/>
        <v>5.0341896349608541E-2</v>
      </c>
    </row>
    <row r="23" spans="1:6" ht="16.5" customHeight="1" x14ac:dyDescent="0.3">
      <c r="A23" s="19">
        <v>18</v>
      </c>
      <c r="B23" s="18" t="s">
        <v>83</v>
      </c>
      <c r="C23" s="15">
        <v>264508.006679999</v>
      </c>
      <c r="D23" s="15">
        <v>243679.73801</v>
      </c>
      <c r="E23" s="10">
        <f t="shared" si="0"/>
        <v>-20828.268669999001</v>
      </c>
      <c r="F23" s="14">
        <f t="shared" si="1"/>
        <v>-7.8743433635250895E-2</v>
      </c>
    </row>
    <row r="24" spans="1:6" ht="25.5" customHeight="1" x14ac:dyDescent="0.3">
      <c r="A24" s="19">
        <v>19</v>
      </c>
      <c r="B24" s="18" t="s">
        <v>82</v>
      </c>
      <c r="C24" s="15">
        <v>151661.60843000098</v>
      </c>
      <c r="D24" s="15">
        <v>182170.875919999</v>
      </c>
      <c r="E24" s="10">
        <f t="shared" si="0"/>
        <v>30509.267489998019</v>
      </c>
      <c r="F24" s="14">
        <f t="shared" si="1"/>
        <v>0.20116671454186438</v>
      </c>
    </row>
    <row r="25" spans="1:6" ht="16.5" customHeight="1" x14ac:dyDescent="0.3">
      <c r="A25" s="19">
        <v>20</v>
      </c>
      <c r="B25" s="18" t="s">
        <v>81</v>
      </c>
      <c r="C25" s="15">
        <v>141055.52369999999</v>
      </c>
      <c r="D25" s="15">
        <v>163224.74271000098</v>
      </c>
      <c r="E25" s="10">
        <f t="shared" si="0"/>
        <v>22169.21901000099</v>
      </c>
      <c r="F25" s="14">
        <f t="shared" si="1"/>
        <v>0.15716661374531476</v>
      </c>
    </row>
    <row r="26" spans="1:6" ht="16.5" customHeight="1" x14ac:dyDescent="0.3">
      <c r="A26" s="19">
        <v>21</v>
      </c>
      <c r="B26" s="18" t="s">
        <v>80</v>
      </c>
      <c r="C26" s="15">
        <v>276423.63623999897</v>
      </c>
      <c r="D26" s="15">
        <v>298984.43786999898</v>
      </c>
      <c r="E26" s="10">
        <f t="shared" si="0"/>
        <v>22560.801630000002</v>
      </c>
      <c r="F26" s="14">
        <f t="shared" si="1"/>
        <v>8.1616760190550655E-2</v>
      </c>
    </row>
    <row r="27" spans="1:6" ht="16.5" customHeight="1" x14ac:dyDescent="0.3">
      <c r="A27" s="19">
        <v>22</v>
      </c>
      <c r="B27" s="18" t="s">
        <v>79</v>
      </c>
      <c r="C27" s="15">
        <v>364015.76674000104</v>
      </c>
      <c r="D27" s="15">
        <v>455584.384060001</v>
      </c>
      <c r="E27" s="10">
        <f t="shared" si="0"/>
        <v>91568.617319999961</v>
      </c>
      <c r="F27" s="14">
        <f t="shared" si="1"/>
        <v>0.25155123949727987</v>
      </c>
    </row>
    <row r="28" spans="1:6" ht="16.5" customHeight="1" x14ac:dyDescent="0.3">
      <c r="A28" s="19">
        <v>23</v>
      </c>
      <c r="B28" s="18" t="s">
        <v>78</v>
      </c>
      <c r="C28" s="15">
        <v>225645.96121000202</v>
      </c>
      <c r="D28" s="15">
        <v>263692.34664999897</v>
      </c>
      <c r="E28" s="10">
        <f t="shared" si="0"/>
        <v>38046.385439996957</v>
      </c>
      <c r="F28" s="14">
        <f t="shared" si="1"/>
        <v>0.16861097462581354</v>
      </c>
    </row>
    <row r="29" spans="1:6" ht="16.5" customHeight="1" x14ac:dyDescent="0.3">
      <c r="A29" s="19">
        <v>24</v>
      </c>
      <c r="B29" s="18" t="s">
        <v>77</v>
      </c>
      <c r="C29" s="15">
        <v>209136.854350001</v>
      </c>
      <c r="D29" s="15">
        <v>194553.11588999999</v>
      </c>
      <c r="E29" s="10">
        <f t="shared" si="0"/>
        <v>-14583.738460001012</v>
      </c>
      <c r="F29" s="14">
        <f t="shared" si="1"/>
        <v>-6.9732991372215988E-2</v>
      </c>
    </row>
    <row r="30" spans="1:6" ht="25.5" customHeight="1" x14ac:dyDescent="0.3">
      <c r="A30" s="19">
        <v>25</v>
      </c>
      <c r="B30" s="18" t="s">
        <v>76</v>
      </c>
      <c r="C30" s="15">
        <v>92626.990499999709</v>
      </c>
      <c r="D30" s="15">
        <v>104310.48956999999</v>
      </c>
      <c r="E30" s="10">
        <f t="shared" si="0"/>
        <v>11683.499070000282</v>
      </c>
      <c r="F30" s="14">
        <f t="shared" si="1"/>
        <v>0.12613493115702942</v>
      </c>
    </row>
    <row r="31" spans="1:6" ht="16.5" customHeight="1" x14ac:dyDescent="0.3">
      <c r="A31" s="19">
        <v>26</v>
      </c>
      <c r="B31" s="18" t="s">
        <v>75</v>
      </c>
      <c r="C31" s="15">
        <v>6080.88015</v>
      </c>
      <c r="D31" s="15">
        <v>3753.6111900000001</v>
      </c>
      <c r="E31" s="10">
        <f t="shared" si="0"/>
        <v>-2327.2689599999999</v>
      </c>
      <c r="F31" s="14">
        <f t="shared" si="1"/>
        <v>-0.38271909700440321</v>
      </c>
    </row>
    <row r="32" spans="1:6" ht="25.5" customHeight="1" x14ac:dyDescent="0.3">
      <c r="A32" s="19">
        <v>27</v>
      </c>
      <c r="B32" s="18" t="s">
        <v>74</v>
      </c>
      <c r="C32" s="15">
        <v>3925568.3997800001</v>
      </c>
      <c r="D32" s="15">
        <v>6357313.5419100104</v>
      </c>
      <c r="E32" s="10">
        <f t="shared" si="0"/>
        <v>2431745.1421300103</v>
      </c>
      <c r="F32" s="14">
        <f t="shared" si="1"/>
        <v>0.61946319474812672</v>
      </c>
    </row>
    <row r="33" spans="1:6" ht="16.5" customHeight="1" x14ac:dyDescent="0.3">
      <c r="A33" s="19">
        <v>28</v>
      </c>
      <c r="B33" s="18" t="s">
        <v>73</v>
      </c>
      <c r="C33" s="15">
        <v>172217.99306000001</v>
      </c>
      <c r="D33" s="15">
        <v>193970.59934000098</v>
      </c>
      <c r="E33" s="10">
        <f t="shared" si="0"/>
        <v>21752.606280000968</v>
      </c>
      <c r="F33" s="14">
        <f t="shared" si="1"/>
        <v>0.12630855750608158</v>
      </c>
    </row>
    <row r="34" spans="1:6" ht="16.5" customHeight="1" x14ac:dyDescent="0.3">
      <c r="A34" s="19">
        <v>29</v>
      </c>
      <c r="B34" s="18" t="s">
        <v>72</v>
      </c>
      <c r="C34" s="15">
        <v>283153.09768999898</v>
      </c>
      <c r="D34" s="15">
        <v>331011.51354000403</v>
      </c>
      <c r="E34" s="10">
        <f t="shared" si="0"/>
        <v>47858.415850005054</v>
      </c>
      <c r="F34" s="14">
        <f t="shared" si="1"/>
        <v>0.1690195736527004</v>
      </c>
    </row>
    <row r="35" spans="1:6" ht="16.5" customHeight="1" x14ac:dyDescent="0.3">
      <c r="A35" s="19">
        <v>30</v>
      </c>
      <c r="B35" s="18" t="s">
        <v>71</v>
      </c>
      <c r="C35" s="15">
        <v>1222251.1040899998</v>
      </c>
      <c r="D35" s="15">
        <v>1370437.3134100002</v>
      </c>
      <c r="E35" s="10">
        <f t="shared" si="0"/>
        <v>148186.20932000037</v>
      </c>
      <c r="F35" s="14">
        <f t="shared" si="1"/>
        <v>0.12124039718526509</v>
      </c>
    </row>
    <row r="36" spans="1:6" ht="16.5" customHeight="1" x14ac:dyDescent="0.3">
      <c r="A36" s="19">
        <v>31</v>
      </c>
      <c r="B36" s="18" t="s">
        <v>70</v>
      </c>
      <c r="C36" s="15">
        <v>740063.67191999999</v>
      </c>
      <c r="D36" s="15">
        <v>879855.18231999804</v>
      </c>
      <c r="E36" s="10">
        <f t="shared" si="0"/>
        <v>139791.51039999805</v>
      </c>
      <c r="F36" s="14">
        <f t="shared" si="1"/>
        <v>0.18889119369597884</v>
      </c>
    </row>
    <row r="37" spans="1:6" ht="16.5" customHeight="1" x14ac:dyDescent="0.3">
      <c r="A37" s="19">
        <v>32</v>
      </c>
      <c r="B37" s="18" t="s">
        <v>69</v>
      </c>
      <c r="C37" s="15">
        <v>189019.668639999</v>
      </c>
      <c r="D37" s="15">
        <v>203776.90280999898</v>
      </c>
      <c r="E37" s="10">
        <f t="shared" si="0"/>
        <v>14757.234169999982</v>
      </c>
      <c r="F37" s="14">
        <f t="shared" si="1"/>
        <v>7.8072479314870408E-2</v>
      </c>
    </row>
    <row r="38" spans="1:6" ht="16.5" customHeight="1" x14ac:dyDescent="0.3">
      <c r="A38" s="19">
        <v>33</v>
      </c>
      <c r="B38" s="18" t="s">
        <v>68</v>
      </c>
      <c r="C38" s="15">
        <v>415076.77313000103</v>
      </c>
      <c r="D38" s="15">
        <v>486346.00091000198</v>
      </c>
      <c r="E38" s="10">
        <f t="shared" ref="E38:E69" si="2">D38-C38</f>
        <v>71269.227780000947</v>
      </c>
      <c r="F38" s="14">
        <f t="shared" ref="F38:F69" si="3">E38/C38</f>
        <v>0.17170131501836552</v>
      </c>
    </row>
    <row r="39" spans="1:6" ht="16.5" customHeight="1" x14ac:dyDescent="0.3">
      <c r="A39" s="19">
        <v>34</v>
      </c>
      <c r="B39" s="18" t="s">
        <v>67</v>
      </c>
      <c r="C39" s="15">
        <v>246130.58473000099</v>
      </c>
      <c r="D39" s="15">
        <v>272334.92364000098</v>
      </c>
      <c r="E39" s="10">
        <f t="shared" si="2"/>
        <v>26204.338909999991</v>
      </c>
      <c r="F39" s="14">
        <f t="shared" si="3"/>
        <v>0.1064651877325424</v>
      </c>
    </row>
    <row r="40" spans="1:6" ht="16.5" customHeight="1" x14ac:dyDescent="0.3">
      <c r="A40" s="19">
        <v>35</v>
      </c>
      <c r="B40" s="18" t="s">
        <v>66</v>
      </c>
      <c r="C40" s="15">
        <v>64469.882739999899</v>
      </c>
      <c r="D40" s="15">
        <v>75841.11748999999</v>
      </c>
      <c r="E40" s="10">
        <f t="shared" si="2"/>
        <v>11371.234750000091</v>
      </c>
      <c r="F40" s="14">
        <f t="shared" si="3"/>
        <v>0.17638057131046844</v>
      </c>
    </row>
    <row r="41" spans="1:6" ht="16.5" customHeight="1" x14ac:dyDescent="0.3">
      <c r="A41" s="19">
        <v>36</v>
      </c>
      <c r="B41" s="18" t="s">
        <v>65</v>
      </c>
      <c r="C41" s="15">
        <v>5220.6068099999993</v>
      </c>
      <c r="D41" s="15">
        <v>4651.8454299999994</v>
      </c>
      <c r="E41" s="10">
        <f t="shared" si="2"/>
        <v>-568.76137999999992</v>
      </c>
      <c r="F41" s="14">
        <f t="shared" si="3"/>
        <v>-0.10894545417795982</v>
      </c>
    </row>
    <row r="42" spans="1:6" ht="16.5" customHeight="1" x14ac:dyDescent="0.3">
      <c r="A42" s="19">
        <v>37</v>
      </c>
      <c r="B42" s="18" t="s">
        <v>64</v>
      </c>
      <c r="C42" s="15">
        <v>13369.46559</v>
      </c>
      <c r="D42" s="15">
        <v>14595.06422</v>
      </c>
      <c r="E42" s="10">
        <f t="shared" si="2"/>
        <v>1225.5986300000004</v>
      </c>
      <c r="F42" s="14">
        <f t="shared" si="3"/>
        <v>9.1671474955342655E-2</v>
      </c>
    </row>
    <row r="43" spans="1:6" ht="16.5" customHeight="1" x14ac:dyDescent="0.3">
      <c r="A43" s="19">
        <v>38</v>
      </c>
      <c r="B43" s="18" t="s">
        <v>63</v>
      </c>
      <c r="C43" s="15">
        <v>862698.87843000493</v>
      </c>
      <c r="D43" s="15">
        <v>884713.22343000607</v>
      </c>
      <c r="E43" s="10">
        <f t="shared" si="2"/>
        <v>22014.345000001136</v>
      </c>
      <c r="F43" s="14">
        <f t="shared" si="3"/>
        <v>2.5517994227677983E-2</v>
      </c>
    </row>
    <row r="44" spans="1:6" ht="16.5" customHeight="1" x14ac:dyDescent="0.3">
      <c r="A44" s="19">
        <v>39</v>
      </c>
      <c r="B44" s="18" t="s">
        <v>62</v>
      </c>
      <c r="C44" s="15">
        <v>1345369.75309</v>
      </c>
      <c r="D44" s="15">
        <v>1500862.7584900099</v>
      </c>
      <c r="E44" s="10">
        <f t="shared" si="2"/>
        <v>155493.00540000992</v>
      </c>
      <c r="F44" s="14">
        <f t="shared" si="3"/>
        <v>0.11557640941672638</v>
      </c>
    </row>
    <row r="45" spans="1:6" ht="16.5" customHeight="1" x14ac:dyDescent="0.3">
      <c r="A45" s="19">
        <v>40</v>
      </c>
      <c r="B45" s="18" t="s">
        <v>61</v>
      </c>
      <c r="C45" s="15">
        <v>432991.64858999901</v>
      </c>
      <c r="D45" s="15">
        <v>454869.33317999396</v>
      </c>
      <c r="E45" s="10">
        <f t="shared" si="2"/>
        <v>21877.684589994955</v>
      </c>
      <c r="F45" s="14">
        <f t="shared" si="3"/>
        <v>5.0526804988589961E-2</v>
      </c>
    </row>
    <row r="46" spans="1:6" ht="16.5" customHeight="1" x14ac:dyDescent="0.3">
      <c r="A46" s="19">
        <v>41</v>
      </c>
      <c r="B46" s="18" t="s">
        <v>60</v>
      </c>
      <c r="C46" s="15">
        <v>6345.3166799999999</v>
      </c>
      <c r="D46" s="15">
        <v>5235.0529900000001</v>
      </c>
      <c r="E46" s="10">
        <f t="shared" si="2"/>
        <v>-1110.2636899999998</v>
      </c>
      <c r="F46" s="14">
        <f t="shared" si="3"/>
        <v>-0.1749737240852729</v>
      </c>
    </row>
    <row r="47" spans="1:6" ht="16.5" customHeight="1" x14ac:dyDescent="0.3">
      <c r="A47" s="19">
        <v>42</v>
      </c>
      <c r="B47" s="18" t="s">
        <v>59</v>
      </c>
      <c r="C47" s="15">
        <v>71933.356420000302</v>
      </c>
      <c r="D47" s="15">
        <v>75618.576670000111</v>
      </c>
      <c r="E47" s="10">
        <f t="shared" si="2"/>
        <v>3685.2202499998093</v>
      </c>
      <c r="F47" s="14">
        <f t="shared" si="3"/>
        <v>5.1231034299063699E-2</v>
      </c>
    </row>
    <row r="48" spans="1:6" ht="16.5" customHeight="1" x14ac:dyDescent="0.3">
      <c r="A48" s="19">
        <v>43</v>
      </c>
      <c r="B48" s="18" t="s">
        <v>58</v>
      </c>
      <c r="C48" s="15">
        <v>678.12526000000003</v>
      </c>
      <c r="D48" s="15">
        <v>776.4367500000011</v>
      </c>
      <c r="E48" s="10">
        <f t="shared" si="2"/>
        <v>98.311490000001072</v>
      </c>
      <c r="F48" s="14">
        <f t="shared" si="3"/>
        <v>0.1449754135393822</v>
      </c>
    </row>
    <row r="49" spans="1:6" ht="16.5" customHeight="1" x14ac:dyDescent="0.3">
      <c r="A49" s="19">
        <v>44</v>
      </c>
      <c r="B49" s="18" t="s">
        <v>57</v>
      </c>
      <c r="C49" s="15">
        <v>110525.11368999899</v>
      </c>
      <c r="D49" s="15">
        <v>147613.57260999901</v>
      </c>
      <c r="E49" s="10">
        <f t="shared" si="2"/>
        <v>37088.458920000019</v>
      </c>
      <c r="F49" s="14">
        <f t="shared" si="3"/>
        <v>0.33556589703246797</v>
      </c>
    </row>
    <row r="50" spans="1:6" ht="16.5" customHeight="1" x14ac:dyDescent="0.3">
      <c r="A50" s="19">
        <v>45</v>
      </c>
      <c r="B50" s="18" t="s">
        <v>56</v>
      </c>
      <c r="C50" s="15">
        <v>3058.5680600000001</v>
      </c>
      <c r="D50" s="15">
        <v>3172.40166</v>
      </c>
      <c r="E50" s="10">
        <f t="shared" si="2"/>
        <v>113.83359999999993</v>
      </c>
      <c r="F50" s="14">
        <f t="shared" si="3"/>
        <v>3.7217939168566326E-2</v>
      </c>
    </row>
    <row r="51" spans="1:6" ht="16.5" customHeight="1" x14ac:dyDescent="0.3">
      <c r="A51" s="19">
        <v>46</v>
      </c>
      <c r="B51" s="18" t="s">
        <v>55</v>
      </c>
      <c r="C51" s="15">
        <v>1825.8256699999999</v>
      </c>
      <c r="D51" s="15">
        <v>2354.81288000001</v>
      </c>
      <c r="E51" s="10">
        <f t="shared" si="2"/>
        <v>528.98721000001001</v>
      </c>
      <c r="F51" s="14">
        <f t="shared" si="3"/>
        <v>0.28972492757208851</v>
      </c>
    </row>
    <row r="52" spans="1:6" ht="16.5" customHeight="1" x14ac:dyDescent="0.3">
      <c r="A52" s="19">
        <v>47</v>
      </c>
      <c r="B52" s="18" t="s">
        <v>54</v>
      </c>
      <c r="C52" s="15">
        <v>26826.35871</v>
      </c>
      <c r="D52" s="15">
        <v>30619.092109999998</v>
      </c>
      <c r="E52" s="10">
        <f t="shared" si="2"/>
        <v>3792.7333999999973</v>
      </c>
      <c r="F52" s="14">
        <f t="shared" si="3"/>
        <v>0.14138085011836471</v>
      </c>
    </row>
    <row r="53" spans="1:6" ht="16.5" customHeight="1" x14ac:dyDescent="0.3">
      <c r="A53" s="19">
        <v>48</v>
      </c>
      <c r="B53" s="18" t="s">
        <v>53</v>
      </c>
      <c r="C53" s="15">
        <v>361406.36669999803</v>
      </c>
      <c r="D53" s="15">
        <v>418028.16837999999</v>
      </c>
      <c r="E53" s="10">
        <f t="shared" si="2"/>
        <v>56621.801680001954</v>
      </c>
      <c r="F53" s="14">
        <f t="shared" si="3"/>
        <v>0.15667073659220698</v>
      </c>
    </row>
    <row r="54" spans="1:6" ht="16.5" customHeight="1" x14ac:dyDescent="0.3">
      <c r="A54" s="19">
        <v>49</v>
      </c>
      <c r="B54" s="18" t="s">
        <v>52</v>
      </c>
      <c r="C54" s="15">
        <v>8238.8779500000201</v>
      </c>
      <c r="D54" s="15">
        <v>8377.0727700000098</v>
      </c>
      <c r="E54" s="10">
        <f t="shared" si="2"/>
        <v>138.1948199999897</v>
      </c>
      <c r="F54" s="14">
        <f t="shared" si="3"/>
        <v>1.6773500085650542E-2</v>
      </c>
    </row>
    <row r="55" spans="1:6" ht="16.5" customHeight="1" x14ac:dyDescent="0.3">
      <c r="A55" s="19">
        <v>50</v>
      </c>
      <c r="B55" s="18" t="s">
        <v>51</v>
      </c>
      <c r="C55" s="15">
        <v>73.396280000000004</v>
      </c>
      <c r="D55" s="15">
        <v>124.46052</v>
      </c>
      <c r="E55" s="10">
        <f t="shared" si="2"/>
        <v>51.064239999999998</v>
      </c>
      <c r="F55" s="14">
        <f t="shared" si="3"/>
        <v>0.69573335324351582</v>
      </c>
    </row>
    <row r="56" spans="1:6" ht="16.5" customHeight="1" x14ac:dyDescent="0.3">
      <c r="A56" s="19">
        <v>51</v>
      </c>
      <c r="B56" s="18" t="s">
        <v>50</v>
      </c>
      <c r="C56" s="15">
        <v>1109.73053</v>
      </c>
      <c r="D56" s="15">
        <v>2482.0202000000004</v>
      </c>
      <c r="E56" s="10">
        <f t="shared" si="2"/>
        <v>1372.2896700000003</v>
      </c>
      <c r="F56" s="14">
        <f t="shared" si="3"/>
        <v>1.2365972034670438</v>
      </c>
    </row>
    <row r="57" spans="1:6" ht="16.5" customHeight="1" x14ac:dyDescent="0.3">
      <c r="A57" s="19">
        <v>52</v>
      </c>
      <c r="B57" s="18" t="s">
        <v>49</v>
      </c>
      <c r="C57" s="15">
        <v>35803.508430000002</v>
      </c>
      <c r="D57" s="15">
        <v>33293.840830000001</v>
      </c>
      <c r="E57" s="10">
        <f t="shared" si="2"/>
        <v>-2509.6676000000007</v>
      </c>
      <c r="F57" s="14">
        <f t="shared" si="3"/>
        <v>-7.0095577502039805E-2</v>
      </c>
    </row>
    <row r="58" spans="1:6" ht="16.5" customHeight="1" x14ac:dyDescent="0.3">
      <c r="A58" s="19">
        <v>53</v>
      </c>
      <c r="B58" s="18" t="s">
        <v>48</v>
      </c>
      <c r="C58" s="15">
        <v>4035.7657899999999</v>
      </c>
      <c r="D58" s="15">
        <v>4222.6000000000004</v>
      </c>
      <c r="E58" s="10">
        <f t="shared" si="2"/>
        <v>186.83421000000044</v>
      </c>
      <c r="F58" s="14">
        <f t="shared" si="3"/>
        <v>4.6294611660306594E-2</v>
      </c>
    </row>
    <row r="59" spans="1:6" ht="16.5" customHeight="1" x14ac:dyDescent="0.3">
      <c r="A59" s="19">
        <v>54</v>
      </c>
      <c r="B59" s="18" t="s">
        <v>47</v>
      </c>
      <c r="C59" s="15">
        <v>63150.444060000002</v>
      </c>
      <c r="D59" s="15">
        <v>74423.675829999993</v>
      </c>
      <c r="E59" s="10">
        <f t="shared" si="2"/>
        <v>11273.231769999991</v>
      </c>
      <c r="F59" s="14">
        <f t="shared" si="3"/>
        <v>0.17851389547299393</v>
      </c>
    </row>
    <row r="60" spans="1:6" ht="16.5" customHeight="1" x14ac:dyDescent="0.3">
      <c r="A60" s="19">
        <v>55</v>
      </c>
      <c r="B60" s="18" t="s">
        <v>46</v>
      </c>
      <c r="C60" s="15">
        <v>62884.827060000207</v>
      </c>
      <c r="D60" s="15">
        <v>58267.458209999895</v>
      </c>
      <c r="E60" s="10">
        <f t="shared" si="2"/>
        <v>-4617.3688500003118</v>
      </c>
      <c r="F60" s="14">
        <f t="shared" si="3"/>
        <v>-7.3425801832845125E-2</v>
      </c>
    </row>
    <row r="61" spans="1:6" ht="16.5" customHeight="1" x14ac:dyDescent="0.3">
      <c r="A61" s="19">
        <v>56</v>
      </c>
      <c r="B61" s="18" t="s">
        <v>45</v>
      </c>
      <c r="C61" s="15">
        <v>62988.698769999901</v>
      </c>
      <c r="D61" s="15">
        <v>75292.654600000096</v>
      </c>
      <c r="E61" s="10">
        <f t="shared" si="2"/>
        <v>12303.955830000195</v>
      </c>
      <c r="F61" s="14">
        <f t="shared" si="3"/>
        <v>0.19533592644813125</v>
      </c>
    </row>
    <row r="62" spans="1:6" ht="16.5" customHeight="1" x14ac:dyDescent="0.3">
      <c r="A62" s="19">
        <v>57</v>
      </c>
      <c r="B62" s="18" t="s">
        <v>44</v>
      </c>
      <c r="C62" s="15">
        <v>19313.2768</v>
      </c>
      <c r="D62" s="15">
        <v>21583.61651</v>
      </c>
      <c r="E62" s="10">
        <f t="shared" si="2"/>
        <v>2270.3397100000002</v>
      </c>
      <c r="F62" s="14">
        <f t="shared" si="3"/>
        <v>0.11755331492996571</v>
      </c>
    </row>
    <row r="63" spans="1:6" ht="16.5" customHeight="1" x14ac:dyDescent="0.3">
      <c r="A63" s="19">
        <v>58</v>
      </c>
      <c r="B63" s="18" t="s">
        <v>43</v>
      </c>
      <c r="C63" s="15">
        <v>26142.545260000097</v>
      </c>
      <c r="D63" s="15">
        <v>22982.119790000001</v>
      </c>
      <c r="E63" s="10">
        <f t="shared" si="2"/>
        <v>-3160.4254700000965</v>
      </c>
      <c r="F63" s="14">
        <f t="shared" si="3"/>
        <v>-0.12089203398399644</v>
      </c>
    </row>
    <row r="64" spans="1:6" ht="16.5" customHeight="1" x14ac:dyDescent="0.3">
      <c r="A64" s="19">
        <v>59</v>
      </c>
      <c r="B64" s="18" t="s">
        <v>42</v>
      </c>
      <c r="C64" s="15">
        <v>54550.778470000107</v>
      </c>
      <c r="D64" s="15">
        <v>49959.0656900002</v>
      </c>
      <c r="E64" s="10">
        <f t="shared" si="2"/>
        <v>-4591.7127799999071</v>
      </c>
      <c r="F64" s="14">
        <f t="shared" si="3"/>
        <v>-8.4173185219072424E-2</v>
      </c>
    </row>
    <row r="65" spans="1:6" ht="16.5" customHeight="1" x14ac:dyDescent="0.3">
      <c r="A65" s="19">
        <v>60</v>
      </c>
      <c r="B65" s="18" t="s">
        <v>41</v>
      </c>
      <c r="C65" s="15">
        <v>100151.21751</v>
      </c>
      <c r="D65" s="15">
        <v>89202.010519999996</v>
      </c>
      <c r="E65" s="10">
        <f t="shared" si="2"/>
        <v>-10949.206990000006</v>
      </c>
      <c r="F65" s="14">
        <f t="shared" si="3"/>
        <v>-0.10932674871283256</v>
      </c>
    </row>
    <row r="66" spans="1:6" ht="16.5" customHeight="1" x14ac:dyDescent="0.3">
      <c r="A66" s="19">
        <v>61</v>
      </c>
      <c r="B66" s="18" t="s">
        <v>40</v>
      </c>
      <c r="C66" s="15">
        <v>213253.91237000099</v>
      </c>
      <c r="D66" s="15">
        <v>249389.20277000498</v>
      </c>
      <c r="E66" s="10">
        <f t="shared" si="2"/>
        <v>36135.290400003985</v>
      </c>
      <c r="F66" s="14">
        <f t="shared" si="3"/>
        <v>0.16944725655165627</v>
      </c>
    </row>
    <row r="67" spans="1:6" ht="16.5" customHeight="1" x14ac:dyDescent="0.3">
      <c r="A67" s="19">
        <v>62</v>
      </c>
      <c r="B67" s="18" t="s">
        <v>39</v>
      </c>
      <c r="C67" s="15">
        <v>164551.98026000301</v>
      </c>
      <c r="D67" s="15">
        <v>200249.037200005</v>
      </c>
      <c r="E67" s="10">
        <f t="shared" si="2"/>
        <v>35697.056940001989</v>
      </c>
      <c r="F67" s="14">
        <f t="shared" si="3"/>
        <v>0.21693483653978687</v>
      </c>
    </row>
    <row r="68" spans="1:6" ht="16.5" customHeight="1" x14ac:dyDescent="0.3">
      <c r="A68" s="19">
        <v>63</v>
      </c>
      <c r="B68" s="18" t="s">
        <v>38</v>
      </c>
      <c r="C68" s="15">
        <v>155377.02499999999</v>
      </c>
      <c r="D68" s="15">
        <v>171142.686560003</v>
      </c>
      <c r="E68" s="10">
        <f t="shared" si="2"/>
        <v>15765.661560003005</v>
      </c>
      <c r="F68" s="14">
        <f t="shared" si="3"/>
        <v>0.10146713492553359</v>
      </c>
    </row>
    <row r="69" spans="1:6" ht="16.5" customHeight="1" x14ac:dyDescent="0.3">
      <c r="A69" s="19">
        <v>64</v>
      </c>
      <c r="B69" s="18" t="s">
        <v>37</v>
      </c>
      <c r="C69" s="15">
        <v>171069.45440000002</v>
      </c>
      <c r="D69" s="15">
        <v>229425.49292999899</v>
      </c>
      <c r="E69" s="10">
        <f t="shared" si="2"/>
        <v>58356.038529998972</v>
      </c>
      <c r="F69" s="14">
        <f t="shared" si="3"/>
        <v>0.34112482988078652</v>
      </c>
    </row>
    <row r="70" spans="1:6" ht="16.5" customHeight="1" x14ac:dyDescent="0.3">
      <c r="A70" s="19">
        <v>65</v>
      </c>
      <c r="B70" s="18" t="s">
        <v>36</v>
      </c>
      <c r="C70" s="15">
        <v>10497.862949999999</v>
      </c>
      <c r="D70" s="15">
        <v>12244.554199999999</v>
      </c>
      <c r="E70" s="10">
        <f t="shared" ref="E70:E102" si="4">D70-C70</f>
        <v>1746.6912499999999</v>
      </c>
      <c r="F70" s="14">
        <f t="shared" ref="F70:F102" si="5">E70/C70</f>
        <v>0.1663854118042187</v>
      </c>
    </row>
    <row r="71" spans="1:6" ht="16.5" customHeight="1" x14ac:dyDescent="0.3">
      <c r="A71" s="19">
        <v>66</v>
      </c>
      <c r="B71" s="18" t="s">
        <v>35</v>
      </c>
      <c r="C71" s="15">
        <v>4314.83258999999</v>
      </c>
      <c r="D71" s="15">
        <v>5361.7326499999899</v>
      </c>
      <c r="E71" s="10">
        <f t="shared" si="4"/>
        <v>1046.9000599999999</v>
      </c>
      <c r="F71" s="14">
        <f t="shared" si="5"/>
        <v>0.24262819893088886</v>
      </c>
    </row>
    <row r="72" spans="1:6" ht="16.5" customHeight="1" x14ac:dyDescent="0.3">
      <c r="A72" s="19">
        <v>67</v>
      </c>
      <c r="B72" s="18" t="s">
        <v>34</v>
      </c>
      <c r="C72" s="15">
        <v>4656.3059000000003</v>
      </c>
      <c r="D72" s="15">
        <v>4957.6814800000202</v>
      </c>
      <c r="E72" s="10">
        <f t="shared" si="4"/>
        <v>301.37558000001991</v>
      </c>
      <c r="F72" s="14">
        <f t="shared" si="5"/>
        <v>6.4724179740858492E-2</v>
      </c>
    </row>
    <row r="73" spans="1:6" ht="16.5" customHeight="1" x14ac:dyDescent="0.3">
      <c r="A73" s="19">
        <v>68</v>
      </c>
      <c r="B73" s="18" t="s">
        <v>33</v>
      </c>
      <c r="C73" s="15">
        <v>80720.3271699998</v>
      </c>
      <c r="D73" s="15">
        <v>113087.19056</v>
      </c>
      <c r="E73" s="10">
        <f t="shared" si="4"/>
        <v>32366.863390000202</v>
      </c>
      <c r="F73" s="14">
        <f t="shared" si="5"/>
        <v>0.40097537416857182</v>
      </c>
    </row>
    <row r="74" spans="1:6" ht="16.5" customHeight="1" x14ac:dyDescent="0.3">
      <c r="A74" s="19">
        <v>69</v>
      </c>
      <c r="B74" s="18" t="s">
        <v>32</v>
      </c>
      <c r="C74" s="15">
        <v>78572.85126000001</v>
      </c>
      <c r="D74" s="15">
        <v>94342.431239999394</v>
      </c>
      <c r="E74" s="10">
        <f t="shared" si="4"/>
        <v>15769.579979999384</v>
      </c>
      <c r="F74" s="14">
        <f t="shared" si="5"/>
        <v>0.20070011113402711</v>
      </c>
    </row>
    <row r="75" spans="1:6" ht="16.5" customHeight="1" x14ac:dyDescent="0.3">
      <c r="A75" s="19">
        <v>70</v>
      </c>
      <c r="B75" s="18" t="s">
        <v>31</v>
      </c>
      <c r="C75" s="15">
        <v>163933.30133999899</v>
      </c>
      <c r="D75" s="15">
        <v>168139.04686999999</v>
      </c>
      <c r="E75" s="10">
        <f t="shared" si="4"/>
        <v>4205.7455300010042</v>
      </c>
      <c r="F75" s="14">
        <f t="shared" si="5"/>
        <v>2.5655223774687819E-2</v>
      </c>
    </row>
    <row r="76" spans="1:6" ht="16.5" customHeight="1" x14ac:dyDescent="0.3">
      <c r="A76" s="19">
        <v>71</v>
      </c>
      <c r="B76" s="18" t="s">
        <v>30</v>
      </c>
      <c r="C76" s="15">
        <v>23464.18147</v>
      </c>
      <c r="D76" s="15">
        <v>31267.757189999902</v>
      </c>
      <c r="E76" s="10">
        <f t="shared" si="4"/>
        <v>7803.5757199999025</v>
      </c>
      <c r="F76" s="14">
        <f t="shared" si="5"/>
        <v>0.33257395873694218</v>
      </c>
    </row>
    <row r="77" spans="1:6" ht="16.5" customHeight="1" x14ac:dyDescent="0.3">
      <c r="A77" s="19">
        <v>72</v>
      </c>
      <c r="B77" s="18" t="s">
        <v>29</v>
      </c>
      <c r="C77" s="15">
        <v>754310.88785999897</v>
      </c>
      <c r="D77" s="15">
        <v>811614.34122000006</v>
      </c>
      <c r="E77" s="10">
        <f t="shared" si="4"/>
        <v>57303.453360001091</v>
      </c>
      <c r="F77" s="14">
        <f t="shared" si="5"/>
        <v>7.5967952050344373E-2</v>
      </c>
    </row>
    <row r="78" spans="1:6" ht="16.5" customHeight="1" x14ac:dyDescent="0.3">
      <c r="A78" s="19">
        <v>73</v>
      </c>
      <c r="B78" s="18" t="s">
        <v>28</v>
      </c>
      <c r="C78" s="15">
        <v>484219.638600006</v>
      </c>
      <c r="D78" s="15">
        <v>548139.81657999801</v>
      </c>
      <c r="E78" s="10">
        <f t="shared" si="4"/>
        <v>63920.177979992004</v>
      </c>
      <c r="F78" s="14">
        <f t="shared" si="5"/>
        <v>0.13200657900782467</v>
      </c>
    </row>
    <row r="79" spans="1:6" ht="16.5" customHeight="1" x14ac:dyDescent="0.3">
      <c r="A79" s="19">
        <v>74</v>
      </c>
      <c r="B79" s="18" t="s">
        <v>27</v>
      </c>
      <c r="C79" s="15">
        <v>67019.189420000504</v>
      </c>
      <c r="D79" s="15">
        <v>65625.264980000196</v>
      </c>
      <c r="E79" s="10">
        <f t="shared" si="4"/>
        <v>-1393.9244400003081</v>
      </c>
      <c r="F79" s="14">
        <f t="shared" si="5"/>
        <v>-2.079888539481977E-2</v>
      </c>
    </row>
    <row r="80" spans="1:6" ht="16.5" customHeight="1" x14ac:dyDescent="0.3">
      <c r="A80" s="19">
        <v>75</v>
      </c>
      <c r="B80" s="18" t="s">
        <v>26</v>
      </c>
      <c r="C80" s="15">
        <v>10570.331819999999</v>
      </c>
      <c r="D80" s="15">
        <v>11097.499169999999</v>
      </c>
      <c r="E80" s="10">
        <f t="shared" si="4"/>
        <v>527.16734999999971</v>
      </c>
      <c r="F80" s="14">
        <f t="shared" si="5"/>
        <v>4.9872355851928188E-2</v>
      </c>
    </row>
    <row r="81" spans="1:6" ht="16.5" customHeight="1" x14ac:dyDescent="0.3">
      <c r="A81" s="19">
        <v>76</v>
      </c>
      <c r="B81" s="18" t="s">
        <v>25</v>
      </c>
      <c r="C81" s="15">
        <v>249649.89198999899</v>
      </c>
      <c r="D81" s="15">
        <v>309130.99269999895</v>
      </c>
      <c r="E81" s="10">
        <f t="shared" si="4"/>
        <v>59481.10070999997</v>
      </c>
      <c r="F81" s="14">
        <f t="shared" si="5"/>
        <v>0.23825806707091543</v>
      </c>
    </row>
    <row r="82" spans="1:6" ht="16.5" customHeight="1" x14ac:dyDescent="0.3">
      <c r="A82" s="19">
        <v>78</v>
      </c>
      <c r="B82" s="18" t="s">
        <v>24</v>
      </c>
      <c r="C82" s="15">
        <v>3924.6006899999998</v>
      </c>
      <c r="D82" s="15">
        <v>1019.07901</v>
      </c>
      <c r="E82" s="10">
        <f t="shared" si="4"/>
        <v>-2905.5216799999998</v>
      </c>
      <c r="F82" s="14">
        <f t="shared" si="5"/>
        <v>-0.74033561870468911</v>
      </c>
    </row>
    <row r="83" spans="1:6" ht="16.5" customHeight="1" x14ac:dyDescent="0.3">
      <c r="A83" s="19">
        <v>79</v>
      </c>
      <c r="B83" s="18" t="s">
        <v>23</v>
      </c>
      <c r="C83" s="15">
        <v>24729.193469999998</v>
      </c>
      <c r="D83" s="15">
        <v>15945.30227</v>
      </c>
      <c r="E83" s="10">
        <f t="shared" si="4"/>
        <v>-8783.8911999999982</v>
      </c>
      <c r="F83" s="14">
        <f t="shared" si="5"/>
        <v>-0.35520330295672997</v>
      </c>
    </row>
    <row r="84" spans="1:6" ht="16.5" customHeight="1" x14ac:dyDescent="0.3">
      <c r="A84" s="19">
        <v>80</v>
      </c>
      <c r="B84" s="18" t="s">
        <v>22</v>
      </c>
      <c r="C84" s="15">
        <v>1562.00019</v>
      </c>
      <c r="D84" s="15">
        <v>3679.3523799999998</v>
      </c>
      <c r="E84" s="10">
        <f t="shared" si="4"/>
        <v>2117.3521899999996</v>
      </c>
      <c r="F84" s="14">
        <f t="shared" si="5"/>
        <v>1.3555390092494159</v>
      </c>
    </row>
    <row r="85" spans="1:6" ht="16.5" customHeight="1" x14ac:dyDescent="0.3">
      <c r="A85" s="19">
        <v>81</v>
      </c>
      <c r="B85" s="18" t="s">
        <v>21</v>
      </c>
      <c r="C85" s="15">
        <v>7386.8164100000004</v>
      </c>
      <c r="D85" s="15">
        <v>6994.6623</v>
      </c>
      <c r="E85" s="10">
        <f t="shared" si="4"/>
        <v>-392.1541100000004</v>
      </c>
      <c r="F85" s="14">
        <f t="shared" si="5"/>
        <v>-5.3088379111347152E-2</v>
      </c>
    </row>
    <row r="86" spans="1:6" ht="16.5" customHeight="1" x14ac:dyDescent="0.3">
      <c r="A86" s="19">
        <v>82</v>
      </c>
      <c r="B86" s="18" t="s">
        <v>20</v>
      </c>
      <c r="C86" s="15">
        <v>141429.25695999901</v>
      </c>
      <c r="D86" s="15">
        <v>158328.71506000098</v>
      </c>
      <c r="E86" s="10">
        <f t="shared" si="4"/>
        <v>16899.458100001968</v>
      </c>
      <c r="F86" s="14">
        <f t="shared" si="5"/>
        <v>0.11949053868522909</v>
      </c>
    </row>
    <row r="87" spans="1:6" ht="16.5" customHeight="1" x14ac:dyDescent="0.3">
      <c r="A87" s="19">
        <v>83</v>
      </c>
      <c r="B87" s="18" t="s">
        <v>19</v>
      </c>
      <c r="C87" s="15">
        <v>171346.03138999699</v>
      </c>
      <c r="D87" s="15">
        <v>187754.07504</v>
      </c>
      <c r="E87" s="10">
        <f t="shared" si="4"/>
        <v>16408.043650003005</v>
      </c>
      <c r="F87" s="14">
        <f t="shared" si="5"/>
        <v>9.5759694676890481E-2</v>
      </c>
    </row>
    <row r="88" spans="1:6" ht="16.5" customHeight="1" x14ac:dyDescent="0.3">
      <c r="A88" s="19">
        <v>84</v>
      </c>
      <c r="B88" s="18" t="s">
        <v>18</v>
      </c>
      <c r="C88" s="15">
        <v>3078718.4337199</v>
      </c>
      <c r="D88" s="15">
        <v>3608755.4131500302</v>
      </c>
      <c r="E88" s="10">
        <f t="shared" si="4"/>
        <v>530036.97943013022</v>
      </c>
      <c r="F88" s="14">
        <f t="shared" si="5"/>
        <v>0.17216156359895063</v>
      </c>
    </row>
    <row r="89" spans="1:6" ht="16.5" customHeight="1" x14ac:dyDescent="0.3">
      <c r="A89" s="19">
        <v>85</v>
      </c>
      <c r="B89" s="18" t="s">
        <v>17</v>
      </c>
      <c r="C89" s="15">
        <v>2176654.6962999101</v>
      </c>
      <c r="D89" s="15">
        <v>3105016.0051199701</v>
      </c>
      <c r="E89" s="10">
        <f t="shared" si="4"/>
        <v>928361.30882005999</v>
      </c>
      <c r="F89" s="14">
        <f t="shared" si="5"/>
        <v>0.42650830671405027</v>
      </c>
    </row>
    <row r="90" spans="1:6" ht="16.5" customHeight="1" x14ac:dyDescent="0.3">
      <c r="A90" s="19">
        <v>86</v>
      </c>
      <c r="B90" s="18" t="s">
        <v>16</v>
      </c>
      <c r="C90" s="15">
        <v>13995.047460000002</v>
      </c>
      <c r="D90" s="15">
        <v>17090.007440000001</v>
      </c>
      <c r="E90" s="10">
        <f t="shared" si="4"/>
        <v>3094.9599799999996</v>
      </c>
      <c r="F90" s="14">
        <f t="shared" si="5"/>
        <v>0.22114680131281236</v>
      </c>
    </row>
    <row r="91" spans="1:6" ht="16.5" customHeight="1" x14ac:dyDescent="0.3">
      <c r="A91" s="19">
        <v>87</v>
      </c>
      <c r="B91" s="18" t="s">
        <v>15</v>
      </c>
      <c r="C91" s="15">
        <v>4101794.5605599401</v>
      </c>
      <c r="D91" s="15">
        <v>3829034.2172501204</v>
      </c>
      <c r="E91" s="10">
        <f t="shared" si="4"/>
        <v>-272760.3433098197</v>
      </c>
      <c r="F91" s="14">
        <f t="shared" si="5"/>
        <v>-6.6497807065350661E-2</v>
      </c>
    </row>
    <row r="92" spans="1:6" ht="16.5" customHeight="1" x14ac:dyDescent="0.3">
      <c r="A92" s="19">
        <v>88</v>
      </c>
      <c r="B92" s="18" t="s">
        <v>14</v>
      </c>
      <c r="C92" s="15">
        <v>4167.3362999999999</v>
      </c>
      <c r="D92" s="15">
        <v>19954.30848</v>
      </c>
      <c r="E92" s="10">
        <f t="shared" si="4"/>
        <v>15786.972180000001</v>
      </c>
      <c r="F92" s="14">
        <f t="shared" si="5"/>
        <v>3.7882645036350922</v>
      </c>
    </row>
    <row r="93" spans="1:6" ht="16.5" customHeight="1" x14ac:dyDescent="0.3">
      <c r="A93" s="19">
        <v>89</v>
      </c>
      <c r="B93" s="18" t="s">
        <v>13</v>
      </c>
      <c r="C93" s="15">
        <v>17384.365320000001</v>
      </c>
      <c r="D93" s="15">
        <v>4048.4175699999996</v>
      </c>
      <c r="E93" s="10">
        <f t="shared" si="4"/>
        <v>-13335.947750000001</v>
      </c>
      <c r="F93" s="14">
        <f t="shared" si="5"/>
        <v>-0.7671230732051828</v>
      </c>
    </row>
    <row r="94" spans="1:6" ht="16.5" customHeight="1" x14ac:dyDescent="0.3">
      <c r="A94" s="19">
        <v>90</v>
      </c>
      <c r="B94" s="18" t="s">
        <v>12</v>
      </c>
      <c r="C94" s="15">
        <v>566167.07399999909</v>
      </c>
      <c r="D94" s="15">
        <v>626447.80977000296</v>
      </c>
      <c r="E94" s="10">
        <f t="shared" si="4"/>
        <v>60280.73577000387</v>
      </c>
      <c r="F94" s="14">
        <f t="shared" si="5"/>
        <v>0.10647163803454238</v>
      </c>
    </row>
    <row r="95" spans="1:6" x14ac:dyDescent="0.3">
      <c r="A95" s="19">
        <v>91</v>
      </c>
      <c r="B95" s="18" t="s">
        <v>11</v>
      </c>
      <c r="C95" s="15">
        <v>12783.863649999899</v>
      </c>
      <c r="D95" s="15">
        <v>11668.324939999999</v>
      </c>
      <c r="E95" s="10">
        <f t="shared" si="4"/>
        <v>-1115.5387099999007</v>
      </c>
      <c r="F95" s="14">
        <f t="shared" si="5"/>
        <v>-8.7261468093013453E-2</v>
      </c>
    </row>
    <row r="96" spans="1:6" x14ac:dyDescent="0.3">
      <c r="A96" s="19">
        <v>92</v>
      </c>
      <c r="B96" s="18" t="s">
        <v>10</v>
      </c>
      <c r="C96" s="15">
        <v>4391.2777800000003</v>
      </c>
      <c r="D96" s="15">
        <v>4482.3011999999999</v>
      </c>
      <c r="E96" s="10">
        <f t="shared" si="4"/>
        <v>91.023419999999533</v>
      </c>
      <c r="F96" s="14">
        <f t="shared" si="5"/>
        <v>2.0728230952403909E-2</v>
      </c>
    </row>
    <row r="97" spans="1:6" x14ac:dyDescent="0.3">
      <c r="A97" s="19">
        <v>93</v>
      </c>
      <c r="B97" s="18" t="s">
        <v>112</v>
      </c>
      <c r="C97" s="15">
        <v>27692.935149999998</v>
      </c>
      <c r="D97" s="15">
        <v>28758.203390000002</v>
      </c>
      <c r="E97" s="10">
        <f t="shared" ref="E97" si="6">D97-C97</f>
        <v>1065.2682400000049</v>
      </c>
      <c r="F97" s="14">
        <f t="shared" ref="F97" si="7">E97/C97</f>
        <v>3.8467148181654733E-2</v>
      </c>
    </row>
    <row r="98" spans="1:6" ht="25.5" x14ac:dyDescent="0.3">
      <c r="A98" s="19">
        <v>94</v>
      </c>
      <c r="B98" s="18" t="s">
        <v>9</v>
      </c>
      <c r="C98" s="15">
        <v>197279.39032000501</v>
      </c>
      <c r="D98" s="15">
        <v>213142.666579996</v>
      </c>
      <c r="E98" s="10">
        <f t="shared" si="4"/>
        <v>15863.276259990991</v>
      </c>
      <c r="F98" s="14">
        <f t="shared" si="5"/>
        <v>8.0410205213323718E-2</v>
      </c>
    </row>
    <row r="99" spans="1:6" x14ac:dyDescent="0.3">
      <c r="A99" s="19">
        <v>95</v>
      </c>
      <c r="B99" s="18" t="s">
        <v>8</v>
      </c>
      <c r="C99" s="15">
        <v>144672.84763</v>
      </c>
      <c r="D99" s="15">
        <v>153956.03131999902</v>
      </c>
      <c r="E99" s="10">
        <f t="shared" si="4"/>
        <v>9283.1836899990158</v>
      </c>
      <c r="F99" s="14">
        <f t="shared" si="5"/>
        <v>6.4166730952450082E-2</v>
      </c>
    </row>
    <row r="100" spans="1:6" x14ac:dyDescent="0.3">
      <c r="A100" s="19">
        <v>96</v>
      </c>
      <c r="B100" s="18" t="s">
        <v>7</v>
      </c>
      <c r="C100" s="15">
        <v>144242.87649999899</v>
      </c>
      <c r="D100" s="15">
        <v>160714.82909000097</v>
      </c>
      <c r="E100" s="10">
        <f t="shared" si="4"/>
        <v>16471.95259000198</v>
      </c>
      <c r="F100" s="14">
        <f t="shared" si="5"/>
        <v>0.1141959519228119</v>
      </c>
    </row>
    <row r="101" spans="1:6" x14ac:dyDescent="0.3">
      <c r="A101" s="17">
        <v>97</v>
      </c>
      <c r="B101" s="16" t="s">
        <v>6</v>
      </c>
      <c r="C101" s="15">
        <v>71.916820000000001</v>
      </c>
      <c r="D101" s="15">
        <v>6.4733400000000003</v>
      </c>
      <c r="E101" s="10">
        <f t="shared" si="4"/>
        <v>-65.443479999999994</v>
      </c>
      <c r="F101" s="14">
        <f t="shared" si="5"/>
        <v>-0.90998851172785433</v>
      </c>
    </row>
    <row r="102" spans="1:6" x14ac:dyDescent="0.3">
      <c r="A102" s="13">
        <v>99</v>
      </c>
      <c r="B102" s="12" t="s">
        <v>4</v>
      </c>
      <c r="C102" s="11">
        <v>277519.42364999995</v>
      </c>
      <c r="D102" s="11">
        <v>638197.201360001</v>
      </c>
      <c r="E102" s="10">
        <f t="shared" si="4"/>
        <v>360677.77771000104</v>
      </c>
      <c r="F102" s="9">
        <f t="shared" si="5"/>
        <v>1.2996487704041868</v>
      </c>
    </row>
    <row r="103" spans="1:6" x14ac:dyDescent="0.3">
      <c r="A103" s="8"/>
      <c r="B103" s="7" t="s">
        <v>5</v>
      </c>
      <c r="C103" s="6">
        <f>SUM(C6:C102)</f>
        <v>28921602.624799766</v>
      </c>
      <c r="D103" s="6">
        <f>SUM(D6:D102)</f>
        <v>34553981.372770138</v>
      </c>
      <c r="E103" s="5">
        <f t="shared" ref="E103" si="8">D103-C103</f>
        <v>5632378.7479703724</v>
      </c>
      <c r="F103" s="4">
        <f t="shared" ref="F103" si="9">E103/C103</f>
        <v>0.19474642608984286</v>
      </c>
    </row>
    <row r="104" spans="1:6" ht="18" x14ac:dyDescent="0.3">
      <c r="A104" s="3"/>
    </row>
  </sheetData>
  <mergeCells count="6">
    <mergeCell ref="A1:F1"/>
    <mergeCell ref="A3:A5"/>
    <mergeCell ref="B3:B5"/>
    <mergeCell ref="C3:C5"/>
    <mergeCell ref="D3:D5"/>
    <mergeCell ref="E3:F4"/>
  </mergeCells>
  <pageMargins left="0.70866141732283472" right="0.70866141732283472" top="0.74803149606299213" bottom="0.74803149606299213" header="0.31496062992125984" footer="0.31496062992125984"/>
  <pageSetup paperSize="9" scale="77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знаки</vt:lpstr>
      <vt:lpstr>'2 знаки'!Область_печати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зз</dc:creator>
  <cp:lastModifiedBy>Лисенко Дмитро Васильович</cp:lastModifiedBy>
  <dcterms:created xsi:type="dcterms:W3CDTF">2020-02-05T12:06:01Z</dcterms:created>
  <dcterms:modified xsi:type="dcterms:W3CDTF">2026-07-07T12:00:41Z</dcterms:modified>
</cp:coreProperties>
</file>