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НАКАЗ 970_ВІДКР ДАНІ\ШТАТНИЙ РОЗПИС 2026\СТРУКТУРА_ОП_САЙТ\"/>
    </mc:Choice>
  </mc:AlternateContent>
  <bookViews>
    <workbookView xWindow="0" yWindow="0" windowWidth="28800" windowHeight="11355"/>
  </bookViews>
  <sheets>
    <sheet name="04_2026" sheetId="19" r:id="rId1"/>
  </sheets>
  <calcPr calcId="162913"/>
</workbook>
</file>

<file path=xl/calcChain.xml><?xml version="1.0" encoding="utf-8"?>
<calcChain xmlns="http://schemas.openxmlformats.org/spreadsheetml/2006/main">
  <c r="L4" i="19" l="1"/>
  <c r="L6" i="19" l="1"/>
  <c r="L7" i="19"/>
  <c r="L5" i="19"/>
</calcChain>
</file>

<file path=xl/sharedStrings.xml><?xml version="1.0" encoding="utf-8"?>
<sst xmlns="http://schemas.openxmlformats.org/spreadsheetml/2006/main" count="21" uniqueCount="20">
  <si>
    <t>Посада</t>
  </si>
  <si>
    <t>Заступник Голови</t>
  </si>
  <si>
    <t>Заступник Голови з питань цифрового розвитку, цифрових трансформацій і цифровізації (CDTO)</t>
  </si>
  <si>
    <t>Надбавка за виконання особливо важливої роботи</t>
  </si>
  <si>
    <t>Надбавка за вислугу років</t>
  </si>
  <si>
    <t>Грошова допомога</t>
  </si>
  <si>
    <t>Надбавка посадовим особам, які працюють в умовах режимних обмежень</t>
  </si>
  <si>
    <t>Посадовий оклад згідно штатного розпису</t>
  </si>
  <si>
    <t xml:space="preserve">Посадовий оклад </t>
  </si>
  <si>
    <t>Інші виплати (відпустка, листки непрацездатності)</t>
  </si>
  <si>
    <t xml:space="preserve">Надбавка за спеціальне звання/ранг державного службовця
</t>
  </si>
  <si>
    <t>Командна премія</t>
  </si>
  <si>
    <t xml:space="preserve"> Розмір оплати праці керівника, заступників керівника Державної митної служби України за квітень 2026 року</t>
  </si>
  <si>
    <t>Нараховано всього за квітень 2026 року</t>
  </si>
  <si>
    <t>Голова</t>
  </si>
  <si>
    <t>Матеріальна допомога для вирішення соціально-побутових питань</t>
  </si>
  <si>
    <t>49189,09</t>
  </si>
  <si>
    <t>318,18</t>
  </si>
  <si>
    <t>14756,72</t>
  </si>
  <si>
    <t>7378,37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</si>
</sst>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49" fontId="2" fillId="0" borderId="0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2" fontId="1" fillId="0" borderId="1" xfId="0" applyNumberFormat="1" applyFont="1" applyFill="1" applyBorder="1" applyAlignment="1">
      <alignment horizontal="right" vertical="top"/>
    </xf>
    <xf numFmtId="0" fontId="1" fillId="0" borderId="0" xfId="0" applyFont="1"/>
    <xf numFmtId="0" fontId="1" fillId="0" borderId="0" xfId="0" applyFont="1" applyAlignment="1">
      <alignment horizontal="right"/>
    </xf>
    <xf numFmtId="4" fontId="1" fillId="0" borderId="0" xfId="0" applyNumberFormat="1" applyFont="1" applyFill="1" applyAlignment="1">
      <alignment vertical="top"/>
    </xf>
    <xf numFmtId="0" fontId="1" fillId="0" borderId="0" xfId="0" applyFont="1" applyFill="1" applyAlignment="1">
      <alignment vertical="top"/>
    </xf>
    <xf numFmtId="0" fontId="1" fillId="0" borderId="0" xfId="0" applyFont="1" applyAlignment="1">
      <alignment vertical="top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center"/>
    </xf>
    <xf numFmtId="49" fontId="1" fillId="0" borderId="2" xfId="0" applyNumberFormat="1" applyFont="1" applyBorder="1" applyAlignment="1">
      <alignment horizontal="center" vertical="top"/>
    </xf>
    <xf numFmtId="49" fontId="1" fillId="0" borderId="1" xfId="0" applyNumberFormat="1" applyFont="1" applyBorder="1" applyAlignment="1">
      <alignment horizontal="center" vertical="top" wrapText="1"/>
    </xf>
    <xf numFmtId="49" fontId="3" fillId="0" borderId="1" xfId="0" applyNumberFormat="1" applyFont="1" applyFill="1" applyBorder="1" applyAlignment="1">
      <alignment horizontal="left" vertical="top" wrapText="1"/>
    </xf>
    <xf numFmtId="2" fontId="1" fillId="0" borderId="1" xfId="0" applyNumberFormat="1" applyFont="1" applyBorder="1" applyAlignment="1">
      <alignment horizontal="right" vertical="top"/>
    </xf>
    <xf numFmtId="0" fontId="1" fillId="0" borderId="0" xfId="0" applyFont="1" applyAlignment="1"/>
    <xf numFmtId="49" fontId="2" fillId="0" borderId="0" xfId="0" applyNumberFormat="1" applyFont="1" applyBorder="1" applyAlignment="1">
      <alignment horizontal="center"/>
    </xf>
    <xf numFmtId="49" fontId="1" fillId="0" borderId="2" xfId="0" applyNumberFormat="1" applyFont="1" applyBorder="1" applyAlignment="1">
      <alignment horizontal="left" vertical="top"/>
    </xf>
    <xf numFmtId="49" fontId="1" fillId="0" borderId="1" xfId="0" applyNumberFormat="1" applyFont="1" applyBorder="1" applyAlignment="1">
      <alignment horizontal="right" vertical="top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zoomScaleNormal="100" workbookViewId="0">
      <selection activeCell="I14" sqref="I14"/>
    </sheetView>
  </sheetViews>
  <sheetFormatPr defaultRowHeight="18.75" x14ac:dyDescent="0.3"/>
  <cols>
    <col min="1" max="1" width="26.85546875" style="4" customWidth="1"/>
    <col min="2" max="2" width="14.7109375" style="4" customWidth="1"/>
    <col min="3" max="3" width="14.42578125" style="4" customWidth="1"/>
    <col min="4" max="6" width="16.42578125" style="4" customWidth="1"/>
    <col min="7" max="7" width="13.7109375" style="4" customWidth="1"/>
    <col min="8" max="8" width="15.7109375" style="4" customWidth="1"/>
    <col min="9" max="9" width="14" style="4" customWidth="1"/>
    <col min="10" max="10" width="15.5703125" style="4" customWidth="1"/>
    <col min="11" max="11" width="22.28515625" style="4" customWidth="1"/>
    <col min="12" max="12" width="14.5703125" style="4" customWidth="1"/>
    <col min="13" max="13" width="20.140625" style="4" customWidth="1"/>
    <col min="14" max="16384" width="9.140625" style="4"/>
  </cols>
  <sheetData>
    <row r="1" spans="1:13" x14ac:dyDescent="0.3">
      <c r="A1" s="16" t="s">
        <v>12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</row>
    <row r="2" spans="1:13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3" ht="131.25" x14ac:dyDescent="0.3">
      <c r="A3" s="11" t="s">
        <v>0</v>
      </c>
      <c r="B3" s="12" t="s">
        <v>7</v>
      </c>
      <c r="C3" s="12" t="s">
        <v>8</v>
      </c>
      <c r="D3" s="12" t="s">
        <v>10</v>
      </c>
      <c r="E3" s="12" t="s">
        <v>4</v>
      </c>
      <c r="F3" s="12" t="s">
        <v>6</v>
      </c>
      <c r="G3" s="12" t="s">
        <v>3</v>
      </c>
      <c r="H3" s="12" t="s">
        <v>11</v>
      </c>
      <c r="I3" s="12" t="s">
        <v>5</v>
      </c>
      <c r="J3" s="12" t="s">
        <v>15</v>
      </c>
      <c r="K3" s="12" t="s">
        <v>9</v>
      </c>
      <c r="L3" s="12" t="s">
        <v>13</v>
      </c>
      <c r="M3" s="5"/>
    </row>
    <row r="4" spans="1:13" x14ac:dyDescent="0.3">
      <c r="A4" s="17" t="s">
        <v>14</v>
      </c>
      <c r="B4" s="3">
        <v>90180</v>
      </c>
      <c r="C4" s="18" t="s">
        <v>16</v>
      </c>
      <c r="D4" s="18" t="s">
        <v>17</v>
      </c>
      <c r="E4" s="18" t="s">
        <v>18</v>
      </c>
      <c r="F4" s="18" t="s">
        <v>19</v>
      </c>
      <c r="G4" s="18"/>
      <c r="H4" s="12"/>
      <c r="I4" s="12"/>
      <c r="J4" s="12"/>
      <c r="K4" s="12"/>
      <c r="L4" s="3">
        <f>C4+D4+E4+F4+G4+H4+I4+J4</f>
        <v>71642.36</v>
      </c>
      <c r="M4" s="5"/>
    </row>
    <row r="5" spans="1:13" s="7" customFormat="1" ht="21" customHeight="1" x14ac:dyDescent="0.25">
      <c r="A5" s="13" t="s">
        <v>1</v>
      </c>
      <c r="B5" s="3">
        <v>81980</v>
      </c>
      <c r="C5" s="3">
        <v>78253.63</v>
      </c>
      <c r="D5" s="3">
        <v>327.27</v>
      </c>
      <c r="E5" s="3">
        <v>23476.09</v>
      </c>
      <c r="F5" s="3">
        <v>9129.59</v>
      </c>
      <c r="G5" s="3">
        <v>31301.46</v>
      </c>
      <c r="H5" s="3">
        <v>23476.09</v>
      </c>
      <c r="I5" s="3">
        <v>106574</v>
      </c>
      <c r="J5" s="3"/>
      <c r="K5" s="3">
        <v>5201.8999999999996</v>
      </c>
      <c r="L5" s="3">
        <f>SUM(C5:K5)</f>
        <v>277740.03000000003</v>
      </c>
      <c r="M5" s="6"/>
    </row>
    <row r="6" spans="1:13" s="8" customFormat="1" ht="93.75" x14ac:dyDescent="0.25">
      <c r="A6" s="13" t="s">
        <v>2</v>
      </c>
      <c r="B6" s="3">
        <v>81980</v>
      </c>
      <c r="C6" s="3">
        <v>70800.91</v>
      </c>
      <c r="D6" s="3">
        <v>690.91</v>
      </c>
      <c r="E6" s="3">
        <v>21240.27</v>
      </c>
      <c r="F6" s="3">
        <v>7080.09</v>
      </c>
      <c r="G6" s="3">
        <v>28320.36</v>
      </c>
      <c r="H6" s="3">
        <v>21240.27</v>
      </c>
      <c r="I6" s="3"/>
      <c r="J6" s="3"/>
      <c r="K6" s="3">
        <v>14861.61</v>
      </c>
      <c r="L6" s="3">
        <f t="shared" ref="L6:L7" si="0">SUM(C6:K6)</f>
        <v>164234.41999999998</v>
      </c>
    </row>
    <row r="7" spans="1:13" s="8" customFormat="1" ht="18.75" customHeight="1" x14ac:dyDescent="0.25">
      <c r="A7" s="13" t="s">
        <v>1</v>
      </c>
      <c r="B7" s="3">
        <v>81980</v>
      </c>
      <c r="C7" s="3">
        <v>81980</v>
      </c>
      <c r="D7" s="3">
        <v>700</v>
      </c>
      <c r="E7" s="3">
        <v>21314.799999999999</v>
      </c>
      <c r="F7" s="14">
        <v>8198</v>
      </c>
      <c r="G7" s="3">
        <v>32792</v>
      </c>
      <c r="H7" s="3">
        <v>24594</v>
      </c>
      <c r="I7" s="3"/>
      <c r="J7" s="3"/>
      <c r="K7" s="3"/>
      <c r="L7" s="3">
        <f t="shared" si="0"/>
        <v>169578.8</v>
      </c>
      <c r="M7" s="9"/>
    </row>
    <row r="8" spans="1:13" x14ac:dyDescent="0.3">
      <c r="A8" s="15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</row>
  </sheetData>
  <mergeCells count="1">
    <mergeCell ref="A1:L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04_2026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ПІГАРЄВА НАТАЛІЯ ВАЛЕРІЇВНА</dc:creator>
  <cp:lastModifiedBy>User</cp:lastModifiedBy>
  <cp:lastPrinted>2026-07-29T05:55:59Z</cp:lastPrinted>
  <dcterms:created xsi:type="dcterms:W3CDTF">2018-02-14T13:46:38Z</dcterms:created>
  <dcterms:modified xsi:type="dcterms:W3CDTF">2026-08-03T08:16:14Z</dcterms:modified>
</cp:coreProperties>
</file>