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6 Планові\07\"/>
    </mc:Choice>
  </mc:AlternateContent>
  <bookViews>
    <workbookView xWindow="0" yWindow="0" windowWidth="15360" windowHeight="8685"/>
  </bookViews>
  <sheets>
    <sheet name="2 знаки" sheetId="2" r:id="rId1"/>
  </sheets>
  <definedNames>
    <definedName name="_xlnm.Print_Area" localSheetId="0">'2 знаки'!$A$1:$F$104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7" i="2" l="1"/>
  <c r="F97" i="2" s="1"/>
  <c r="E32" i="2" l="1"/>
  <c r="F32" i="2" s="1"/>
  <c r="E28" i="2"/>
  <c r="F28" i="2" s="1"/>
  <c r="E16" i="2"/>
  <c r="F16" i="2" s="1"/>
  <c r="E12" i="2"/>
  <c r="F12" i="2" s="1"/>
  <c r="E102" i="2"/>
  <c r="F102" i="2" s="1"/>
  <c r="E100" i="2"/>
  <c r="F100" i="2" s="1"/>
  <c r="E53" i="2"/>
  <c r="F53" i="2" s="1"/>
  <c r="E41" i="2"/>
  <c r="F41" i="2" s="1"/>
  <c r="E69" i="2"/>
  <c r="F69" i="2" s="1"/>
  <c r="E57" i="2"/>
  <c r="F57" i="2" s="1"/>
  <c r="E96" i="2"/>
  <c r="F96" i="2" s="1"/>
  <c r="E94" i="2"/>
  <c r="F94" i="2" s="1"/>
  <c r="E92" i="2"/>
  <c r="F92" i="2" s="1"/>
  <c r="E80" i="2"/>
  <c r="F80" i="2" s="1"/>
  <c r="E76" i="2"/>
  <c r="F76" i="2" s="1"/>
  <c r="E37" i="2"/>
  <c r="F37" i="2" s="1"/>
  <c r="E25" i="2"/>
  <c r="F25" i="2" s="1"/>
  <c r="C103" i="2"/>
  <c r="E89" i="2"/>
  <c r="F89" i="2" s="1"/>
  <c r="E64" i="2"/>
  <c r="F64" i="2" s="1"/>
  <c r="E60" i="2"/>
  <c r="F60" i="2" s="1"/>
  <c r="E85" i="2"/>
  <c r="F85" i="2" s="1"/>
  <c r="E73" i="2"/>
  <c r="F73" i="2" s="1"/>
  <c r="E48" i="2"/>
  <c r="F48" i="2" s="1"/>
  <c r="E44" i="2"/>
  <c r="F44" i="2" s="1"/>
  <c r="E21" i="2"/>
  <c r="F21" i="2" s="1"/>
  <c r="E101" i="2"/>
  <c r="F101" i="2" s="1"/>
  <c r="E99" i="2"/>
  <c r="F99" i="2" s="1"/>
  <c r="E88" i="2"/>
  <c r="F88" i="2" s="1"/>
  <c r="E81" i="2"/>
  <c r="F81" i="2" s="1"/>
  <c r="E72" i="2"/>
  <c r="F72" i="2" s="1"/>
  <c r="E65" i="2"/>
  <c r="F65" i="2" s="1"/>
  <c r="E56" i="2"/>
  <c r="F56" i="2" s="1"/>
  <c r="E49" i="2"/>
  <c r="F49" i="2" s="1"/>
  <c r="E40" i="2"/>
  <c r="F40" i="2" s="1"/>
  <c r="E33" i="2"/>
  <c r="F33" i="2" s="1"/>
  <c r="E24" i="2"/>
  <c r="F24" i="2" s="1"/>
  <c r="E17" i="2"/>
  <c r="F17" i="2" s="1"/>
  <c r="E8" i="2"/>
  <c r="F8" i="2" s="1"/>
  <c r="E98" i="2"/>
  <c r="F98" i="2" s="1"/>
  <c r="E95" i="2"/>
  <c r="F95" i="2" s="1"/>
  <c r="E93" i="2"/>
  <c r="F93" i="2" s="1"/>
  <c r="E91" i="2"/>
  <c r="F91" i="2" s="1"/>
  <c r="E84" i="2"/>
  <c r="F84" i="2" s="1"/>
  <c r="E77" i="2"/>
  <c r="F77" i="2" s="1"/>
  <c r="E68" i="2"/>
  <c r="F68" i="2" s="1"/>
  <c r="E61" i="2"/>
  <c r="F61" i="2" s="1"/>
  <c r="E52" i="2"/>
  <c r="F52" i="2" s="1"/>
  <c r="E45" i="2"/>
  <c r="F45" i="2" s="1"/>
  <c r="E36" i="2"/>
  <c r="F36" i="2" s="1"/>
  <c r="E29" i="2"/>
  <c r="F29" i="2" s="1"/>
  <c r="E20" i="2"/>
  <c r="F20" i="2" s="1"/>
  <c r="E13" i="2"/>
  <c r="F13" i="2" s="1"/>
  <c r="E9" i="2"/>
  <c r="F9" i="2" s="1"/>
  <c r="E90" i="2"/>
  <c r="F90" i="2" s="1"/>
  <c r="E86" i="2"/>
  <c r="F86" i="2" s="1"/>
  <c r="E82" i="2"/>
  <c r="F82" i="2" s="1"/>
  <c r="E78" i="2"/>
  <c r="F78" i="2" s="1"/>
  <c r="E74" i="2"/>
  <c r="F74" i="2" s="1"/>
  <c r="E70" i="2"/>
  <c r="F70" i="2" s="1"/>
  <c r="E66" i="2"/>
  <c r="F66" i="2" s="1"/>
  <c r="E62" i="2"/>
  <c r="F62" i="2" s="1"/>
  <c r="E58" i="2"/>
  <c r="F58" i="2" s="1"/>
  <c r="E54" i="2"/>
  <c r="F54" i="2" s="1"/>
  <c r="E50" i="2"/>
  <c r="F50" i="2" s="1"/>
  <c r="E46" i="2"/>
  <c r="F46" i="2" s="1"/>
  <c r="E42" i="2"/>
  <c r="F42" i="2" s="1"/>
  <c r="E38" i="2"/>
  <c r="F38" i="2" s="1"/>
  <c r="E34" i="2"/>
  <c r="F34" i="2" s="1"/>
  <c r="E30" i="2"/>
  <c r="F30" i="2" s="1"/>
  <c r="E26" i="2"/>
  <c r="F26" i="2" s="1"/>
  <c r="E22" i="2"/>
  <c r="F22" i="2" s="1"/>
  <c r="E18" i="2"/>
  <c r="F18" i="2" s="1"/>
  <c r="E14" i="2"/>
  <c r="F14" i="2" s="1"/>
  <c r="E10" i="2"/>
  <c r="F10" i="2" s="1"/>
  <c r="E6" i="2"/>
  <c r="F6" i="2" s="1"/>
  <c r="D103" i="2"/>
  <c r="E87" i="2"/>
  <c r="F87" i="2" s="1"/>
  <c r="E83" i="2"/>
  <c r="F83" i="2" s="1"/>
  <c r="E79" i="2"/>
  <c r="F79" i="2" s="1"/>
  <c r="E75" i="2"/>
  <c r="F75" i="2" s="1"/>
  <c r="E71" i="2"/>
  <c r="F71" i="2" s="1"/>
  <c r="E67" i="2"/>
  <c r="F67" i="2" s="1"/>
  <c r="E63" i="2"/>
  <c r="F63" i="2" s="1"/>
  <c r="E59" i="2"/>
  <c r="F59" i="2" s="1"/>
  <c r="E55" i="2"/>
  <c r="F55" i="2" s="1"/>
  <c r="E51" i="2"/>
  <c r="F51" i="2" s="1"/>
  <c r="E47" i="2"/>
  <c r="F47" i="2" s="1"/>
  <c r="E43" i="2"/>
  <c r="F43" i="2" s="1"/>
  <c r="E39" i="2"/>
  <c r="F39" i="2" s="1"/>
  <c r="E35" i="2"/>
  <c r="F35" i="2" s="1"/>
  <c r="E31" i="2"/>
  <c r="F31" i="2" s="1"/>
  <c r="E27" i="2"/>
  <c r="F27" i="2" s="1"/>
  <c r="E23" i="2"/>
  <c r="F23" i="2" s="1"/>
  <c r="E19" i="2"/>
  <c r="F19" i="2" s="1"/>
  <c r="E15" i="2"/>
  <c r="F15" i="2" s="1"/>
  <c r="E11" i="2"/>
  <c r="F11" i="2" s="1"/>
  <c r="E7" i="2"/>
  <c r="F7" i="2" s="1"/>
  <c r="E103" i="2" l="1"/>
  <c r="F103" i="2" s="1"/>
</calcChain>
</file>

<file path=xl/sharedStrings.xml><?xml version="1.0" encoding="utf-8"?>
<sst xmlns="http://schemas.openxmlformats.org/spreadsheetml/2006/main" count="116" uniqueCount="116">
  <si>
    <t xml:space="preserve"> (тис. дол. США)</t>
  </si>
  <si>
    <t>Темпи росту</t>
  </si>
  <si>
    <t>абс.</t>
  </si>
  <si>
    <t>відн. (%)</t>
  </si>
  <si>
    <t>Інші товари</t>
  </si>
  <si>
    <t>Всього</t>
  </si>
  <si>
    <t>Твори мистецтва, предмети колекціонування та антикваріат</t>
  </si>
  <si>
    <t>Різні готові вироби</t>
  </si>
  <si>
    <t>Іграшки, ігри та спортивний інвентар</t>
  </si>
  <si>
    <t>Меблі; постільні речі, матраци, світильники; збірні будівельні конструкції</t>
  </si>
  <si>
    <t>Музичні інструменти</t>
  </si>
  <si>
    <t>Годинники</t>
  </si>
  <si>
    <t>Прилади та апарати оптичні</t>
  </si>
  <si>
    <t>Судна, човни та інші плавучі засоби</t>
  </si>
  <si>
    <t>Літальні та космічні апарати</t>
  </si>
  <si>
    <t>Засоби наземного транспорту</t>
  </si>
  <si>
    <t>Залізничний та трамвайний рухомий склад</t>
  </si>
  <si>
    <t>Електричні машини та обладнання; відео- та аудіоапаратура</t>
  </si>
  <si>
    <t>Реактори, котли, машини, обладнання</t>
  </si>
  <si>
    <t>Інші вироби з недорогоцінних металів</t>
  </si>
  <si>
    <t>Інструменти, столові вироби з недорогоцінних металів</t>
  </si>
  <si>
    <t>Інші недорогоцінні метали; металокераміка</t>
  </si>
  <si>
    <t>Олово і вироби з нього</t>
  </si>
  <si>
    <t>Цинк і вироби з нього</t>
  </si>
  <si>
    <t>Свинець і вироби з нього</t>
  </si>
  <si>
    <t>Алюміній і вироби з нього</t>
  </si>
  <si>
    <t>Нікель і вироби з нього</t>
  </si>
  <si>
    <t xml:space="preserve">Мідь і вироби з неї </t>
  </si>
  <si>
    <t>Вироби з чорних металів</t>
  </si>
  <si>
    <t>Чорні метали</t>
  </si>
  <si>
    <t>Перли, дорогоцінне каміння, метали; біжутерія; монети</t>
  </si>
  <si>
    <t>Скло та вироби із скла</t>
  </si>
  <si>
    <t>Керамічні вироби</t>
  </si>
  <si>
    <t>Вироби з каменю, гіпсу, цементу, азбесту, слюди</t>
  </si>
  <si>
    <t>Пір'я та пух; штучні квіти; вироби з волосся людини</t>
  </si>
  <si>
    <t>Парасольки, батоги, хлисти</t>
  </si>
  <si>
    <t>Головні убори та їх частини</t>
  </si>
  <si>
    <t>Взуття, гетри та їх частини</t>
  </si>
  <si>
    <t>Інші готові текстильні вироби</t>
  </si>
  <si>
    <t>Одяг текстильний</t>
  </si>
  <si>
    <t>Одяг трикотажний</t>
  </si>
  <si>
    <t>Трикотажні полотна</t>
  </si>
  <si>
    <t>Текстильні матеріали та вироби технічного призначення</t>
  </si>
  <si>
    <t>Спеціальні тканини; мережива; гобелени; вишивка</t>
  </si>
  <si>
    <t>Килими та інші текстильні покриття для підлоги</t>
  </si>
  <si>
    <t>Вата, повсть; шпагати, мотузки, троси та канати і вироби з них</t>
  </si>
  <si>
    <t>Синтетичні або штучні штапельні волокна</t>
  </si>
  <si>
    <t>Нитки синтетичні або штучні</t>
  </si>
  <si>
    <t>Інші рослинні текстильні волокна</t>
  </si>
  <si>
    <t>Бавовна</t>
  </si>
  <si>
    <t>Вовна</t>
  </si>
  <si>
    <t>Шовк</t>
  </si>
  <si>
    <t>Друкована продукція</t>
  </si>
  <si>
    <t>Папір і картон; вироби з них</t>
  </si>
  <si>
    <t>Маса з деревини або з целюлози; папір або картон з макулатури</t>
  </si>
  <si>
    <t>Вироби із соломи та інших матеріалів для плетіння</t>
  </si>
  <si>
    <t>Корок та вироби з нього</t>
  </si>
  <si>
    <t>Деревина і вироби з деревини, деревне вугілля</t>
  </si>
  <si>
    <t>Хутро; вироби з нього</t>
  </si>
  <si>
    <t>Вироби із шкіри</t>
  </si>
  <si>
    <t>Шкури необроблені і шкіра вичинена</t>
  </si>
  <si>
    <t>Каучук, гума та вироби з них</t>
  </si>
  <si>
    <t>Пластмаси, полімерні матеріали та вироби з них</t>
  </si>
  <si>
    <t>Різноманітна хімічна продукція</t>
  </si>
  <si>
    <t>Фотографічні або кінематографічні товари</t>
  </si>
  <si>
    <t>Порох і вибухові речовини; піротехнічні вироби; сірники</t>
  </si>
  <si>
    <t>Білкові речовини; модифіковані крохмалі; клеї; ферменти</t>
  </si>
  <si>
    <t>Мило, поверхнево-активні органічні речовини, мийні засоби</t>
  </si>
  <si>
    <t>Парфумерні, косметичні та туалетні препарати</t>
  </si>
  <si>
    <t>Барвники, фарби і лаки; замазки; чорнило, туш</t>
  </si>
  <si>
    <t>Добрива</t>
  </si>
  <si>
    <t>Фармацевтична продукція</t>
  </si>
  <si>
    <t>Органічні хімічні сполуки</t>
  </si>
  <si>
    <t>Продукти неорганічної хімії</t>
  </si>
  <si>
    <t>Палива мінеральні; нафта і продукти її перегонки; бітумінозні речовини; воски мінеральні</t>
  </si>
  <si>
    <t>Руди, шлак і зола</t>
  </si>
  <si>
    <t>Сіль, сірка, землі та каміння, штукатурні матеріали, вапно та цемент</t>
  </si>
  <si>
    <t>Тютюн і промислові замінники тютюну</t>
  </si>
  <si>
    <t>Залишки харчової промисловості; корми для тварин</t>
  </si>
  <si>
    <t>Алкогольні і безалкогольні напої та оцет</t>
  </si>
  <si>
    <t>Різні харчові продукти</t>
  </si>
  <si>
    <t>Продукти переробки овочів, плодів, горіхів</t>
  </si>
  <si>
    <t>Готові продукти із зерна зернових культур, борошна, крохмалю або молока; борошняні кондитерські вироби</t>
  </si>
  <si>
    <t>Какао та продукти з нього</t>
  </si>
  <si>
    <t>Цукор і кондитерські вироби з цукру</t>
  </si>
  <si>
    <t>Готові харчові продукти з м'яса, риби або ракоподібних, молюсків</t>
  </si>
  <si>
    <t>Жири та олії; готові харчові жири; воски</t>
  </si>
  <si>
    <t>Рослинні матеріали</t>
  </si>
  <si>
    <t>Шелак; камеді, смоли та інші рослинні соки і екстракти</t>
  </si>
  <si>
    <t>Насіння і плоди олійних рослин; солома і фураж</t>
  </si>
  <si>
    <t>Борошно та крупи; солод; крохмалі; інулін</t>
  </si>
  <si>
    <t>Зернові культури</t>
  </si>
  <si>
    <t>Кава, чай, мате і прянощі</t>
  </si>
  <si>
    <t>09</t>
  </si>
  <si>
    <t>Їстівні плоди та горіхи</t>
  </si>
  <si>
    <t>08</t>
  </si>
  <si>
    <t>Овочі та деякі їстівні коренеплоди і бульби</t>
  </si>
  <si>
    <t>07</t>
  </si>
  <si>
    <t>Живі рослини, частини рослин</t>
  </si>
  <si>
    <t>06</t>
  </si>
  <si>
    <t>Інші продукти тваринного походження</t>
  </si>
  <si>
    <t>05</t>
  </si>
  <si>
    <t>Молоко та молочні продукти; яйця птиці; натуральний мед</t>
  </si>
  <si>
    <t>04</t>
  </si>
  <si>
    <t>Риба і ракоподібні, молюски та інші водяні безхребетні</t>
  </si>
  <si>
    <t>03</t>
  </si>
  <si>
    <t>М'ясо та їстівні субпродукти</t>
  </si>
  <si>
    <t>02</t>
  </si>
  <si>
    <t>Живі тварини</t>
  </si>
  <si>
    <t>01</t>
  </si>
  <si>
    <t xml:space="preserve"> Найменування товарної групи за УКТЗЕД</t>
  </si>
  <si>
    <t>Код</t>
  </si>
  <si>
    <t>Зброя, боєприпаси</t>
  </si>
  <si>
    <t>січень-липень 2025 р.</t>
  </si>
  <si>
    <t>січень-липень 2026 р.</t>
  </si>
  <si>
    <t xml:space="preserve"> Оподаткований імпорт за товарними групами за кодами УКТЗЕД за січень-липень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</si>
</sst>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₴_-;\-* #,##0.00_₴_-;_-* &quot;-&quot;??_₴_-;_-@_-"/>
    <numFmt numFmtId="165" formatCode="_-* #,##0_₴_-;\-* #,##0_₴_-;_-* &quot;-&quot;??_₴_-;_-@_-"/>
    <numFmt numFmtId="166" formatCode="#,##0_ ;\-#,##0\ "/>
    <numFmt numFmtId="167" formatCode="#,##0.0_ ;\-#,##0.0\ 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/>
    </xf>
    <xf numFmtId="9" fontId="3" fillId="0" borderId="1" xfId="2" applyFont="1" applyBorder="1" applyAlignment="1">
      <alignment horizontal="right" vertical="center" wrapText="1"/>
    </xf>
    <xf numFmtId="166" fontId="3" fillId="3" borderId="1" xfId="1" applyNumberFormat="1" applyFont="1" applyFill="1" applyBorder="1" applyAlignment="1">
      <alignment horizontal="right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9" fontId="4" fillId="0" borderId="3" xfId="2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5" fontId="4" fillId="3" borderId="5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9" fontId="4" fillId="0" borderId="7" xfId="2" applyFont="1" applyBorder="1" applyAlignment="1">
      <alignment horizontal="right" vertical="center" wrapText="1"/>
    </xf>
    <xf numFmtId="165" fontId="4" fillId="3" borderId="8" xfId="1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5" fontId="4" fillId="3" borderId="4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9.140625" style="2" customWidth="1"/>
    <col min="2" max="2" width="49.140625" style="2" customWidth="1"/>
    <col min="3" max="3" width="13.7109375" style="2" customWidth="1"/>
    <col min="4" max="4" width="14.42578125" style="2" customWidth="1"/>
    <col min="5" max="6" width="10.7109375" style="2" customWidth="1"/>
    <col min="7" max="16384" width="8.85546875" style="2"/>
  </cols>
  <sheetData>
    <row r="1" spans="1:6" ht="57.75" customHeight="1" x14ac:dyDescent="0.3">
      <c r="A1" s="26" t="s">
        <v>115</v>
      </c>
      <c r="B1" s="28"/>
      <c r="C1" s="28"/>
      <c r="D1" s="28"/>
      <c r="E1" s="28"/>
      <c r="F1" s="28"/>
    </row>
    <row r="2" spans="1:6" ht="18" x14ac:dyDescent="0.3">
      <c r="A2" s="25"/>
      <c r="F2" s="1" t="s">
        <v>0</v>
      </c>
    </row>
    <row r="3" spans="1:6" ht="24" customHeight="1" x14ac:dyDescent="0.3">
      <c r="A3" s="27" t="s">
        <v>111</v>
      </c>
      <c r="B3" s="27" t="s">
        <v>110</v>
      </c>
      <c r="C3" s="27" t="s">
        <v>113</v>
      </c>
      <c r="D3" s="27" t="s">
        <v>114</v>
      </c>
      <c r="E3" s="27" t="s">
        <v>1</v>
      </c>
      <c r="F3" s="27"/>
    </row>
    <row r="4" spans="1:6" x14ac:dyDescent="0.3">
      <c r="A4" s="27"/>
      <c r="B4" s="27"/>
      <c r="C4" s="27"/>
      <c r="D4" s="27"/>
      <c r="E4" s="27"/>
      <c r="F4" s="27"/>
    </row>
    <row r="5" spans="1:6" x14ac:dyDescent="0.3">
      <c r="A5" s="27"/>
      <c r="B5" s="27"/>
      <c r="C5" s="27"/>
      <c r="D5" s="27"/>
      <c r="E5" s="24" t="s">
        <v>2</v>
      </c>
      <c r="F5" s="24" t="s">
        <v>3</v>
      </c>
    </row>
    <row r="6" spans="1:6" x14ac:dyDescent="0.3">
      <c r="A6" s="23" t="s">
        <v>109</v>
      </c>
      <c r="B6" s="22" t="s">
        <v>108</v>
      </c>
      <c r="C6" s="21">
        <v>59264.763789999903</v>
      </c>
      <c r="D6" s="21">
        <v>66469.187939999902</v>
      </c>
      <c r="E6" s="10">
        <f t="shared" ref="E6:E37" si="0">D6-C6</f>
        <v>7204.4241499999989</v>
      </c>
      <c r="F6" s="14">
        <f t="shared" ref="F6:F37" si="1">E6/C6</f>
        <v>0.12156336563709791</v>
      </c>
    </row>
    <row r="7" spans="1:6" x14ac:dyDescent="0.3">
      <c r="A7" s="20" t="s">
        <v>107</v>
      </c>
      <c r="B7" s="18" t="s">
        <v>106</v>
      </c>
      <c r="C7" s="15">
        <v>80274.482320000199</v>
      </c>
      <c r="D7" s="15">
        <v>108109.70920999999</v>
      </c>
      <c r="E7" s="10">
        <f t="shared" si="0"/>
        <v>27835.226889999787</v>
      </c>
      <c r="F7" s="14">
        <f t="shared" si="1"/>
        <v>0.34675062467596512</v>
      </c>
    </row>
    <row r="8" spans="1:6" x14ac:dyDescent="0.3">
      <c r="A8" s="20" t="s">
        <v>105</v>
      </c>
      <c r="B8" s="18" t="s">
        <v>104</v>
      </c>
      <c r="C8" s="15">
        <v>504581.32236999599</v>
      </c>
      <c r="D8" s="15">
        <v>556194.00452000299</v>
      </c>
      <c r="E8" s="10">
        <f t="shared" si="0"/>
        <v>51612.682150006993</v>
      </c>
      <c r="F8" s="14">
        <f t="shared" si="1"/>
        <v>0.10228813446281468</v>
      </c>
    </row>
    <row r="9" spans="1:6" x14ac:dyDescent="0.3">
      <c r="A9" s="20" t="s">
        <v>103</v>
      </c>
      <c r="B9" s="18" t="s">
        <v>102</v>
      </c>
      <c r="C9" s="15">
        <v>204962.802640001</v>
      </c>
      <c r="D9" s="15">
        <v>254142.544560001</v>
      </c>
      <c r="E9" s="10">
        <f t="shared" si="0"/>
        <v>49179.74192</v>
      </c>
      <c r="F9" s="14">
        <f t="shared" si="1"/>
        <v>0.2399447181954272</v>
      </c>
    </row>
    <row r="10" spans="1:6" ht="16.5" customHeight="1" x14ac:dyDescent="0.3">
      <c r="A10" s="20" t="s">
        <v>101</v>
      </c>
      <c r="B10" s="18" t="s">
        <v>100</v>
      </c>
      <c r="C10" s="15">
        <v>11643.04406</v>
      </c>
      <c r="D10" s="15">
        <v>14806.8624</v>
      </c>
      <c r="E10" s="10">
        <f t="shared" si="0"/>
        <v>3163.8183399999998</v>
      </c>
      <c r="F10" s="14">
        <f t="shared" si="1"/>
        <v>0.27173463603641124</v>
      </c>
    </row>
    <row r="11" spans="1:6" ht="16.5" customHeight="1" x14ac:dyDescent="0.3">
      <c r="A11" s="20" t="s">
        <v>99</v>
      </c>
      <c r="B11" s="18" t="s">
        <v>98</v>
      </c>
      <c r="C11" s="15">
        <v>38741.373599999701</v>
      </c>
      <c r="D11" s="15">
        <v>72515.5816600002</v>
      </c>
      <c r="E11" s="10">
        <f t="shared" si="0"/>
        <v>33774.208060000499</v>
      </c>
      <c r="F11" s="14">
        <f t="shared" si="1"/>
        <v>0.8717865403719387</v>
      </c>
    </row>
    <row r="12" spans="1:6" ht="16.5" customHeight="1" x14ac:dyDescent="0.3">
      <c r="A12" s="20" t="s">
        <v>97</v>
      </c>
      <c r="B12" s="18" t="s">
        <v>96</v>
      </c>
      <c r="C12" s="15">
        <v>369796.681619999</v>
      </c>
      <c r="D12" s="15">
        <v>267423.84570999898</v>
      </c>
      <c r="E12" s="10">
        <f t="shared" si="0"/>
        <v>-102372.83591000002</v>
      </c>
      <c r="F12" s="14">
        <f t="shared" si="1"/>
        <v>-0.27683546391364805</v>
      </c>
    </row>
    <row r="13" spans="1:6" ht="16.5" customHeight="1" x14ac:dyDescent="0.3">
      <c r="A13" s="20" t="s">
        <v>95</v>
      </c>
      <c r="B13" s="18" t="s">
        <v>94</v>
      </c>
      <c r="C13" s="15">
        <v>541273.56858999305</v>
      </c>
      <c r="D13" s="15">
        <v>612901.856029997</v>
      </c>
      <c r="E13" s="10">
        <f t="shared" si="0"/>
        <v>71628.287440003944</v>
      </c>
      <c r="F13" s="14">
        <f t="shared" si="1"/>
        <v>0.1323328749020467</v>
      </c>
    </row>
    <row r="14" spans="1:6" ht="16.5" customHeight="1" x14ac:dyDescent="0.3">
      <c r="A14" s="20" t="s">
        <v>93</v>
      </c>
      <c r="B14" s="18" t="s">
        <v>92</v>
      </c>
      <c r="C14" s="15">
        <v>252003.67981</v>
      </c>
      <c r="D14" s="15">
        <v>266547.70221999998</v>
      </c>
      <c r="E14" s="10">
        <f t="shared" si="0"/>
        <v>14544.022409999976</v>
      </c>
      <c r="F14" s="14">
        <f t="shared" si="1"/>
        <v>5.7713531885588129E-2</v>
      </c>
    </row>
    <row r="15" spans="1:6" ht="16.5" customHeight="1" x14ac:dyDescent="0.3">
      <c r="A15" s="19">
        <v>10</v>
      </c>
      <c r="B15" s="18" t="s">
        <v>91</v>
      </c>
      <c r="C15" s="15">
        <v>106606.93574</v>
      </c>
      <c r="D15" s="15">
        <v>101127.33349999999</v>
      </c>
      <c r="E15" s="10">
        <f t="shared" si="0"/>
        <v>-5479.6022400000074</v>
      </c>
      <c r="F15" s="14">
        <f t="shared" si="1"/>
        <v>-5.1400053870453807E-2</v>
      </c>
    </row>
    <row r="16" spans="1:6" ht="16.5" customHeight="1" x14ac:dyDescent="0.3">
      <c r="A16" s="19">
        <v>11</v>
      </c>
      <c r="B16" s="18" t="s">
        <v>90</v>
      </c>
      <c r="C16" s="15">
        <v>18615.392329999999</v>
      </c>
      <c r="D16" s="15">
        <v>17344.976719999999</v>
      </c>
      <c r="E16" s="10">
        <f t="shared" si="0"/>
        <v>-1270.41561</v>
      </c>
      <c r="F16" s="14">
        <f t="shared" si="1"/>
        <v>-6.824543837051647E-2</v>
      </c>
    </row>
    <row r="17" spans="1:6" ht="16.5" customHeight="1" x14ac:dyDescent="0.3">
      <c r="A17" s="19">
        <v>12</v>
      </c>
      <c r="B17" s="18" t="s">
        <v>89</v>
      </c>
      <c r="C17" s="15">
        <v>289467.26692999998</v>
      </c>
      <c r="D17" s="15">
        <v>300386.89624000102</v>
      </c>
      <c r="E17" s="10">
        <f t="shared" si="0"/>
        <v>10919.629310001037</v>
      </c>
      <c r="F17" s="14">
        <f t="shared" si="1"/>
        <v>3.7723192075605774E-2</v>
      </c>
    </row>
    <row r="18" spans="1:6" ht="16.5" customHeight="1" x14ac:dyDescent="0.3">
      <c r="A18" s="19">
        <v>13</v>
      </c>
      <c r="B18" s="18" t="s">
        <v>88</v>
      </c>
      <c r="C18" s="15">
        <v>20219.70768</v>
      </c>
      <c r="D18" s="15">
        <v>21645.44846</v>
      </c>
      <c r="E18" s="10">
        <f t="shared" si="0"/>
        <v>1425.7407800000001</v>
      </c>
      <c r="F18" s="14">
        <f t="shared" si="1"/>
        <v>7.0512432848386264E-2</v>
      </c>
    </row>
    <row r="19" spans="1:6" ht="16.5" customHeight="1" x14ac:dyDescent="0.3">
      <c r="A19" s="19">
        <v>14</v>
      </c>
      <c r="B19" s="18" t="s">
        <v>87</v>
      </c>
      <c r="C19" s="15">
        <v>677.50343000000009</v>
      </c>
      <c r="D19" s="15">
        <v>921.44915000000003</v>
      </c>
      <c r="E19" s="10">
        <f t="shared" si="0"/>
        <v>243.94571999999994</v>
      </c>
      <c r="F19" s="14">
        <f t="shared" si="1"/>
        <v>0.36006566047938665</v>
      </c>
    </row>
    <row r="20" spans="1:6" ht="16.5" customHeight="1" x14ac:dyDescent="0.3">
      <c r="A20" s="19">
        <v>15</v>
      </c>
      <c r="B20" s="18" t="s">
        <v>86</v>
      </c>
      <c r="C20" s="15">
        <v>178404.96825000001</v>
      </c>
      <c r="D20" s="15">
        <v>189391.782650001</v>
      </c>
      <c r="E20" s="10">
        <f t="shared" si="0"/>
        <v>10986.814400000992</v>
      </c>
      <c r="F20" s="14">
        <f t="shared" si="1"/>
        <v>6.1583567474450041E-2</v>
      </c>
    </row>
    <row r="21" spans="1:6" ht="16.5" customHeight="1" x14ac:dyDescent="0.3">
      <c r="A21" s="19">
        <v>16</v>
      </c>
      <c r="B21" s="18" t="s">
        <v>85</v>
      </c>
      <c r="C21" s="15">
        <v>113176.69115</v>
      </c>
      <c r="D21" s="15">
        <v>124416.06337</v>
      </c>
      <c r="E21" s="10">
        <f t="shared" si="0"/>
        <v>11239.372220000005</v>
      </c>
      <c r="F21" s="14">
        <f t="shared" si="1"/>
        <v>9.9308188866413988E-2</v>
      </c>
    </row>
    <row r="22" spans="1:6" ht="16.5" customHeight="1" x14ac:dyDescent="0.3">
      <c r="A22" s="19">
        <v>17</v>
      </c>
      <c r="B22" s="18" t="s">
        <v>84</v>
      </c>
      <c r="C22" s="15">
        <v>60637.0749</v>
      </c>
      <c r="D22" s="15">
        <v>65036.73416</v>
      </c>
      <c r="E22" s="10">
        <f t="shared" si="0"/>
        <v>4399.6592600000004</v>
      </c>
      <c r="F22" s="14">
        <f t="shared" si="1"/>
        <v>7.2557247645202633E-2</v>
      </c>
    </row>
    <row r="23" spans="1:6" ht="16.5" customHeight="1" x14ac:dyDescent="0.3">
      <c r="A23" s="19">
        <v>18</v>
      </c>
      <c r="B23" s="18" t="s">
        <v>83</v>
      </c>
      <c r="C23" s="15">
        <v>324468.15674000001</v>
      </c>
      <c r="D23" s="15">
        <v>281745.47934000101</v>
      </c>
      <c r="E23" s="10">
        <f t="shared" si="0"/>
        <v>-42722.677399998996</v>
      </c>
      <c r="F23" s="14">
        <f t="shared" si="1"/>
        <v>-0.13166986193419639</v>
      </c>
    </row>
    <row r="24" spans="1:6" ht="25.5" customHeight="1" x14ac:dyDescent="0.3">
      <c r="A24" s="19">
        <v>19</v>
      </c>
      <c r="B24" s="18" t="s">
        <v>82</v>
      </c>
      <c r="C24" s="15">
        <v>180901.63759999999</v>
      </c>
      <c r="D24" s="15">
        <v>213233.564799999</v>
      </c>
      <c r="E24" s="10">
        <f t="shared" si="0"/>
        <v>32331.927199999016</v>
      </c>
      <c r="F24" s="14">
        <f t="shared" si="1"/>
        <v>0.17872655896841377</v>
      </c>
    </row>
    <row r="25" spans="1:6" ht="16.5" customHeight="1" x14ac:dyDescent="0.3">
      <c r="A25" s="19">
        <v>20</v>
      </c>
      <c r="B25" s="18" t="s">
        <v>81</v>
      </c>
      <c r="C25" s="15">
        <v>166674.165799999</v>
      </c>
      <c r="D25" s="15">
        <v>187737.56225999998</v>
      </c>
      <c r="E25" s="10">
        <f t="shared" si="0"/>
        <v>21063.396460000979</v>
      </c>
      <c r="F25" s="14">
        <f t="shared" si="1"/>
        <v>0.12637469255599001</v>
      </c>
    </row>
    <row r="26" spans="1:6" ht="16.5" customHeight="1" x14ac:dyDescent="0.3">
      <c r="A26" s="19">
        <v>21</v>
      </c>
      <c r="B26" s="18" t="s">
        <v>80</v>
      </c>
      <c r="C26" s="15">
        <v>324053.73478</v>
      </c>
      <c r="D26" s="15">
        <v>350460.854170001</v>
      </c>
      <c r="E26" s="10">
        <f t="shared" si="0"/>
        <v>26407.119390000997</v>
      </c>
      <c r="F26" s="14">
        <f t="shared" si="1"/>
        <v>8.1489939956806187E-2</v>
      </c>
    </row>
    <row r="27" spans="1:6" ht="16.5" customHeight="1" x14ac:dyDescent="0.3">
      <c r="A27" s="19">
        <v>22</v>
      </c>
      <c r="B27" s="18" t="s">
        <v>79</v>
      </c>
      <c r="C27" s="15">
        <v>445273.016460001</v>
      </c>
      <c r="D27" s="15">
        <v>547951.54589999898</v>
      </c>
      <c r="E27" s="10">
        <f t="shared" si="0"/>
        <v>102678.52943999798</v>
      </c>
      <c r="F27" s="14">
        <f t="shared" si="1"/>
        <v>0.23059679262918376</v>
      </c>
    </row>
    <row r="28" spans="1:6" ht="16.5" customHeight="1" x14ac:dyDescent="0.3">
      <c r="A28" s="19">
        <v>23</v>
      </c>
      <c r="B28" s="18" t="s">
        <v>78</v>
      </c>
      <c r="C28" s="15">
        <v>263714.39230000199</v>
      </c>
      <c r="D28" s="15">
        <v>303605.415689999</v>
      </c>
      <c r="E28" s="10">
        <f t="shared" si="0"/>
        <v>39891.023389997019</v>
      </c>
      <c r="F28" s="14">
        <f t="shared" si="1"/>
        <v>0.15126600805547585</v>
      </c>
    </row>
    <row r="29" spans="1:6" ht="16.5" customHeight="1" x14ac:dyDescent="0.3">
      <c r="A29" s="19">
        <v>24</v>
      </c>
      <c r="B29" s="18" t="s">
        <v>77</v>
      </c>
      <c r="C29" s="15">
        <v>256622.47222</v>
      </c>
      <c r="D29" s="15">
        <v>228056.51269</v>
      </c>
      <c r="E29" s="10">
        <f t="shared" si="0"/>
        <v>-28565.959529999993</v>
      </c>
      <c r="F29" s="14">
        <f t="shared" si="1"/>
        <v>-0.11131511314219851</v>
      </c>
    </row>
    <row r="30" spans="1:6" ht="25.5" customHeight="1" x14ac:dyDescent="0.3">
      <c r="A30" s="19">
        <v>25</v>
      </c>
      <c r="B30" s="18" t="s">
        <v>76</v>
      </c>
      <c r="C30" s="15">
        <v>108440.243</v>
      </c>
      <c r="D30" s="15">
        <v>123874.09333</v>
      </c>
      <c r="E30" s="10">
        <f t="shared" si="0"/>
        <v>15433.850330000001</v>
      </c>
      <c r="F30" s="14">
        <f t="shared" si="1"/>
        <v>0.14232585526389868</v>
      </c>
    </row>
    <row r="31" spans="1:6" ht="16.5" customHeight="1" x14ac:dyDescent="0.3">
      <c r="A31" s="19">
        <v>26</v>
      </c>
      <c r="B31" s="18" t="s">
        <v>75</v>
      </c>
      <c r="C31" s="15">
        <v>6871.7491300000002</v>
      </c>
      <c r="D31" s="15">
        <v>6216.8007900000002</v>
      </c>
      <c r="E31" s="10">
        <f t="shared" si="0"/>
        <v>-654.94833999999992</v>
      </c>
      <c r="F31" s="14">
        <f t="shared" si="1"/>
        <v>-9.5310280921154622E-2</v>
      </c>
    </row>
    <row r="32" spans="1:6" ht="25.5" customHeight="1" x14ac:dyDescent="0.3">
      <c r="A32" s="19">
        <v>27</v>
      </c>
      <c r="B32" s="18" t="s">
        <v>74</v>
      </c>
      <c r="C32" s="15">
        <v>4800707.2884099903</v>
      </c>
      <c r="D32" s="15">
        <v>7442259.7529800097</v>
      </c>
      <c r="E32" s="10">
        <f t="shared" si="0"/>
        <v>2641552.4645700194</v>
      </c>
      <c r="F32" s="14">
        <f t="shared" si="1"/>
        <v>0.5502423509442731</v>
      </c>
    </row>
    <row r="33" spans="1:6" ht="16.5" customHeight="1" x14ac:dyDescent="0.3">
      <c r="A33" s="19">
        <v>28</v>
      </c>
      <c r="B33" s="18" t="s">
        <v>73</v>
      </c>
      <c r="C33" s="15">
        <v>202045.281209999</v>
      </c>
      <c r="D33" s="15">
        <v>222442.10590000098</v>
      </c>
      <c r="E33" s="10">
        <f t="shared" si="0"/>
        <v>20396.824690001988</v>
      </c>
      <c r="F33" s="14">
        <f t="shared" si="1"/>
        <v>0.10095174986443867</v>
      </c>
    </row>
    <row r="34" spans="1:6" ht="16.5" customHeight="1" x14ac:dyDescent="0.3">
      <c r="A34" s="19">
        <v>29</v>
      </c>
      <c r="B34" s="18" t="s">
        <v>72</v>
      </c>
      <c r="C34" s="15">
        <v>332242.95026999904</v>
      </c>
      <c r="D34" s="15">
        <v>398269.70417000301</v>
      </c>
      <c r="E34" s="10">
        <f t="shared" si="0"/>
        <v>66026.753900003969</v>
      </c>
      <c r="F34" s="14">
        <f t="shared" si="1"/>
        <v>0.19873033828512229</v>
      </c>
    </row>
    <row r="35" spans="1:6" ht="16.5" customHeight="1" x14ac:dyDescent="0.3">
      <c r="A35" s="19">
        <v>30</v>
      </c>
      <c r="B35" s="18" t="s">
        <v>71</v>
      </c>
      <c r="C35" s="15">
        <v>1431822.47685</v>
      </c>
      <c r="D35" s="15">
        <v>1600886.0795499999</v>
      </c>
      <c r="E35" s="10">
        <f t="shared" si="0"/>
        <v>169063.60269999993</v>
      </c>
      <c r="F35" s="14">
        <f t="shared" si="1"/>
        <v>0.11807581277250148</v>
      </c>
    </row>
    <row r="36" spans="1:6" ht="16.5" customHeight="1" x14ac:dyDescent="0.3">
      <c r="A36" s="19">
        <v>31</v>
      </c>
      <c r="B36" s="18" t="s">
        <v>70</v>
      </c>
      <c r="C36" s="15">
        <v>909602.07660999999</v>
      </c>
      <c r="D36" s="15">
        <v>985925.77066999802</v>
      </c>
      <c r="E36" s="10">
        <f t="shared" si="0"/>
        <v>76323.69405999803</v>
      </c>
      <c r="F36" s="14">
        <f t="shared" si="1"/>
        <v>8.3908882820990405E-2</v>
      </c>
    </row>
    <row r="37" spans="1:6" ht="16.5" customHeight="1" x14ac:dyDescent="0.3">
      <c r="A37" s="19">
        <v>32</v>
      </c>
      <c r="B37" s="18" t="s">
        <v>69</v>
      </c>
      <c r="C37" s="15">
        <v>227860.04871999999</v>
      </c>
      <c r="D37" s="15">
        <v>244749.04448999901</v>
      </c>
      <c r="E37" s="10">
        <f t="shared" si="0"/>
        <v>16888.995769999019</v>
      </c>
      <c r="F37" s="14">
        <f t="shared" si="1"/>
        <v>7.4120039317434841E-2</v>
      </c>
    </row>
    <row r="38" spans="1:6" ht="16.5" customHeight="1" x14ac:dyDescent="0.3">
      <c r="A38" s="19">
        <v>33</v>
      </c>
      <c r="B38" s="18" t="s">
        <v>68</v>
      </c>
      <c r="C38" s="15">
        <v>495773.75702000101</v>
      </c>
      <c r="D38" s="15">
        <v>610099.70330000808</v>
      </c>
      <c r="E38" s="10">
        <f t="shared" ref="E38:E69" si="2">D38-C38</f>
        <v>114325.94628000708</v>
      </c>
      <c r="F38" s="14">
        <f t="shared" ref="F38:F69" si="3">E38/C38</f>
        <v>0.23060104465229858</v>
      </c>
    </row>
    <row r="39" spans="1:6" ht="16.5" customHeight="1" x14ac:dyDescent="0.3">
      <c r="A39" s="19">
        <v>34</v>
      </c>
      <c r="B39" s="18" t="s">
        <v>67</v>
      </c>
      <c r="C39" s="15">
        <v>292366.33048000198</v>
      </c>
      <c r="D39" s="15">
        <v>323145.60829000099</v>
      </c>
      <c r="E39" s="10">
        <f t="shared" si="2"/>
        <v>30779.27780999901</v>
      </c>
      <c r="F39" s="14">
        <f t="shared" si="3"/>
        <v>0.10527641045214106</v>
      </c>
    </row>
    <row r="40" spans="1:6" ht="16.5" customHeight="1" x14ac:dyDescent="0.3">
      <c r="A40" s="19">
        <v>35</v>
      </c>
      <c r="B40" s="18" t="s">
        <v>66</v>
      </c>
      <c r="C40" s="15">
        <v>77198.813519999909</v>
      </c>
      <c r="D40" s="15">
        <v>89059.851650000011</v>
      </c>
      <c r="E40" s="10">
        <f t="shared" si="2"/>
        <v>11861.038130000103</v>
      </c>
      <c r="F40" s="14">
        <f t="shared" si="3"/>
        <v>0.15364275160689175</v>
      </c>
    </row>
    <row r="41" spans="1:6" ht="16.5" customHeight="1" x14ac:dyDescent="0.3">
      <c r="A41" s="19">
        <v>36</v>
      </c>
      <c r="B41" s="18" t="s">
        <v>65</v>
      </c>
      <c r="C41" s="15">
        <v>5697.17515</v>
      </c>
      <c r="D41" s="15">
        <v>5282.0751799999998</v>
      </c>
      <c r="E41" s="10">
        <f t="shared" si="2"/>
        <v>-415.09997000000021</v>
      </c>
      <c r="F41" s="14">
        <f t="shared" si="3"/>
        <v>-7.2860664991140425E-2</v>
      </c>
    </row>
    <row r="42" spans="1:6" ht="16.5" customHeight="1" x14ac:dyDescent="0.3">
      <c r="A42" s="19">
        <v>37</v>
      </c>
      <c r="B42" s="18" t="s">
        <v>64</v>
      </c>
      <c r="C42" s="15">
        <v>15347.90351</v>
      </c>
      <c r="D42" s="15">
        <v>17856.573410000001</v>
      </c>
      <c r="E42" s="10">
        <f t="shared" si="2"/>
        <v>2508.6699000000008</v>
      </c>
      <c r="F42" s="14">
        <f t="shared" si="3"/>
        <v>0.16345358819629435</v>
      </c>
    </row>
    <row r="43" spans="1:6" ht="16.5" customHeight="1" x14ac:dyDescent="0.3">
      <c r="A43" s="19">
        <v>38</v>
      </c>
      <c r="B43" s="18" t="s">
        <v>63</v>
      </c>
      <c r="C43" s="15">
        <v>941211.25589000399</v>
      </c>
      <c r="D43" s="15">
        <v>958771.94265000802</v>
      </c>
      <c r="E43" s="10">
        <f t="shared" si="2"/>
        <v>17560.686760004028</v>
      </c>
      <c r="F43" s="14">
        <f t="shared" si="3"/>
        <v>1.8657540111331056E-2</v>
      </c>
    </row>
    <row r="44" spans="1:6" ht="16.5" customHeight="1" x14ac:dyDescent="0.3">
      <c r="A44" s="19">
        <v>39</v>
      </c>
      <c r="B44" s="18" t="s">
        <v>62</v>
      </c>
      <c r="C44" s="15">
        <v>1600750.36292</v>
      </c>
      <c r="D44" s="15">
        <v>1802696.98706003</v>
      </c>
      <c r="E44" s="10">
        <f t="shared" si="2"/>
        <v>201946.62414003001</v>
      </c>
      <c r="F44" s="14">
        <f t="shared" si="3"/>
        <v>0.12615747515537037</v>
      </c>
    </row>
    <row r="45" spans="1:6" ht="16.5" customHeight="1" x14ac:dyDescent="0.3">
      <c r="A45" s="19">
        <v>40</v>
      </c>
      <c r="B45" s="18" t="s">
        <v>61</v>
      </c>
      <c r="C45" s="15">
        <v>510738.41865999904</v>
      </c>
      <c r="D45" s="15">
        <v>542826.09286999505</v>
      </c>
      <c r="E45" s="10">
        <f t="shared" si="2"/>
        <v>32087.67420999601</v>
      </c>
      <c r="F45" s="14">
        <f t="shared" si="3"/>
        <v>6.2826043699988288E-2</v>
      </c>
    </row>
    <row r="46" spans="1:6" ht="16.5" customHeight="1" x14ac:dyDescent="0.3">
      <c r="A46" s="19">
        <v>41</v>
      </c>
      <c r="B46" s="18" t="s">
        <v>60</v>
      </c>
      <c r="C46" s="15">
        <v>7765.7592500000001</v>
      </c>
      <c r="D46" s="15">
        <v>6277.8482999999896</v>
      </c>
      <c r="E46" s="10">
        <f t="shared" si="2"/>
        <v>-1487.9109500000104</v>
      </c>
      <c r="F46" s="14">
        <f t="shared" si="3"/>
        <v>-0.19159890257993903</v>
      </c>
    </row>
    <row r="47" spans="1:6" ht="16.5" customHeight="1" x14ac:dyDescent="0.3">
      <c r="A47" s="19">
        <v>42</v>
      </c>
      <c r="B47" s="18" t="s">
        <v>59</v>
      </c>
      <c r="C47" s="15">
        <v>85576.450090000086</v>
      </c>
      <c r="D47" s="15">
        <v>90441.188760000005</v>
      </c>
      <c r="E47" s="10">
        <f t="shared" si="2"/>
        <v>4864.7386699999188</v>
      </c>
      <c r="F47" s="14">
        <f t="shared" si="3"/>
        <v>5.6846698652301082E-2</v>
      </c>
    </row>
    <row r="48" spans="1:6" ht="16.5" customHeight="1" x14ac:dyDescent="0.3">
      <c r="A48" s="19">
        <v>43</v>
      </c>
      <c r="B48" s="18" t="s">
        <v>58</v>
      </c>
      <c r="C48" s="15">
        <v>767.26268000000005</v>
      </c>
      <c r="D48" s="15">
        <v>1134.5480700000001</v>
      </c>
      <c r="E48" s="10">
        <f t="shared" si="2"/>
        <v>367.28539000000001</v>
      </c>
      <c r="F48" s="14">
        <f t="shared" si="3"/>
        <v>0.47869575775534917</v>
      </c>
    </row>
    <row r="49" spans="1:6" ht="16.5" customHeight="1" x14ac:dyDescent="0.3">
      <c r="A49" s="19">
        <v>44</v>
      </c>
      <c r="B49" s="18" t="s">
        <v>57</v>
      </c>
      <c r="C49" s="15">
        <v>131869.86451000001</v>
      </c>
      <c r="D49" s="15">
        <v>173703.47780999899</v>
      </c>
      <c r="E49" s="10">
        <f t="shared" si="2"/>
        <v>41833.613299998979</v>
      </c>
      <c r="F49" s="14">
        <f t="shared" si="3"/>
        <v>0.31723406598955467</v>
      </c>
    </row>
    <row r="50" spans="1:6" ht="16.5" customHeight="1" x14ac:dyDescent="0.3">
      <c r="A50" s="19">
        <v>45</v>
      </c>
      <c r="B50" s="18" t="s">
        <v>56</v>
      </c>
      <c r="C50" s="15">
        <v>3618.1159400000001</v>
      </c>
      <c r="D50" s="15">
        <v>4083.7697599999997</v>
      </c>
      <c r="E50" s="10">
        <f t="shared" si="2"/>
        <v>465.65381999999954</v>
      </c>
      <c r="F50" s="14">
        <f t="shared" si="3"/>
        <v>0.12870063528146627</v>
      </c>
    </row>
    <row r="51" spans="1:6" ht="16.5" customHeight="1" x14ac:dyDescent="0.3">
      <c r="A51" s="19">
        <v>46</v>
      </c>
      <c r="B51" s="18" t="s">
        <v>55</v>
      </c>
      <c r="C51" s="15">
        <v>2038.9935399999999</v>
      </c>
      <c r="D51" s="15">
        <v>2704.40717</v>
      </c>
      <c r="E51" s="10">
        <f t="shared" si="2"/>
        <v>665.41363000000001</v>
      </c>
      <c r="F51" s="14">
        <f t="shared" si="3"/>
        <v>0.32634415801042704</v>
      </c>
    </row>
    <row r="52" spans="1:6" ht="16.5" customHeight="1" x14ac:dyDescent="0.3">
      <c r="A52" s="19">
        <v>47</v>
      </c>
      <c r="B52" s="18" t="s">
        <v>54</v>
      </c>
      <c r="C52" s="15">
        <v>32887.023350000003</v>
      </c>
      <c r="D52" s="15">
        <v>35957.06308</v>
      </c>
      <c r="E52" s="10">
        <f t="shared" si="2"/>
        <v>3070.0397299999968</v>
      </c>
      <c r="F52" s="14">
        <f t="shared" si="3"/>
        <v>9.3351097705837105E-2</v>
      </c>
    </row>
    <row r="53" spans="1:6" ht="16.5" customHeight="1" x14ac:dyDescent="0.3">
      <c r="A53" s="19">
        <v>48</v>
      </c>
      <c r="B53" s="18" t="s">
        <v>53</v>
      </c>
      <c r="C53" s="15">
        <v>428634.756509998</v>
      </c>
      <c r="D53" s="15">
        <v>491359.99100999802</v>
      </c>
      <c r="E53" s="10">
        <f t="shared" si="2"/>
        <v>62725.23450000002</v>
      </c>
      <c r="F53" s="14">
        <f t="shared" si="3"/>
        <v>0.1463372569474238</v>
      </c>
    </row>
    <row r="54" spans="1:6" ht="16.5" customHeight="1" x14ac:dyDescent="0.3">
      <c r="A54" s="19">
        <v>49</v>
      </c>
      <c r="B54" s="18" t="s">
        <v>52</v>
      </c>
      <c r="C54" s="15">
        <v>10099.180679999999</v>
      </c>
      <c r="D54" s="15">
        <v>10519.478560000001</v>
      </c>
      <c r="E54" s="10">
        <f t="shared" si="2"/>
        <v>420.2978800000019</v>
      </c>
      <c r="F54" s="14">
        <f t="shared" si="3"/>
        <v>4.161702749138279E-2</v>
      </c>
    </row>
    <row r="55" spans="1:6" ht="16.5" customHeight="1" x14ac:dyDescent="0.3">
      <c r="A55" s="19">
        <v>50</v>
      </c>
      <c r="B55" s="18" t="s">
        <v>51</v>
      </c>
      <c r="C55" s="15">
        <v>97.091490000000007</v>
      </c>
      <c r="D55" s="15">
        <v>137.84296000000001</v>
      </c>
      <c r="E55" s="10">
        <f t="shared" si="2"/>
        <v>40.751469999999998</v>
      </c>
      <c r="F55" s="14">
        <f t="shared" si="3"/>
        <v>0.41972236701692389</v>
      </c>
    </row>
    <row r="56" spans="1:6" ht="16.5" customHeight="1" x14ac:dyDescent="0.3">
      <c r="A56" s="19">
        <v>51</v>
      </c>
      <c r="B56" s="18" t="s">
        <v>50</v>
      </c>
      <c r="C56" s="15">
        <v>1659.3095000000001</v>
      </c>
      <c r="D56" s="15">
        <v>3293.4998799999998</v>
      </c>
      <c r="E56" s="10">
        <f t="shared" si="2"/>
        <v>1634.1903799999998</v>
      </c>
      <c r="F56" s="14">
        <f t="shared" si="3"/>
        <v>0.9848617030156217</v>
      </c>
    </row>
    <row r="57" spans="1:6" ht="16.5" customHeight="1" x14ac:dyDescent="0.3">
      <c r="A57" s="19">
        <v>52</v>
      </c>
      <c r="B57" s="18" t="s">
        <v>49</v>
      </c>
      <c r="C57" s="15">
        <v>40699.211819999997</v>
      </c>
      <c r="D57" s="15">
        <v>39458.457200000004</v>
      </c>
      <c r="E57" s="10">
        <f t="shared" si="2"/>
        <v>-1240.7546199999924</v>
      </c>
      <c r="F57" s="14">
        <f t="shared" si="3"/>
        <v>-3.0485961877774578E-2</v>
      </c>
    </row>
    <row r="58" spans="1:6" ht="16.5" customHeight="1" x14ac:dyDescent="0.3">
      <c r="A58" s="19">
        <v>53</v>
      </c>
      <c r="B58" s="18" t="s">
        <v>48</v>
      </c>
      <c r="C58" s="15">
        <v>5062.5419099999999</v>
      </c>
      <c r="D58" s="15">
        <v>4738.1538099999998</v>
      </c>
      <c r="E58" s="10">
        <f t="shared" si="2"/>
        <v>-324.38810000000012</v>
      </c>
      <c r="F58" s="14">
        <f t="shared" si="3"/>
        <v>-6.407613127295575E-2</v>
      </c>
    </row>
    <row r="59" spans="1:6" ht="16.5" customHeight="1" x14ac:dyDescent="0.3">
      <c r="A59" s="19">
        <v>54</v>
      </c>
      <c r="B59" s="18" t="s">
        <v>47</v>
      </c>
      <c r="C59" s="15">
        <v>73557.91059</v>
      </c>
      <c r="D59" s="15">
        <v>90994.443689999694</v>
      </c>
      <c r="E59" s="10">
        <f t="shared" si="2"/>
        <v>17436.533099999695</v>
      </c>
      <c r="F59" s="14">
        <f t="shared" si="3"/>
        <v>0.23704497531459445</v>
      </c>
    </row>
    <row r="60" spans="1:6" ht="16.5" customHeight="1" x14ac:dyDescent="0.3">
      <c r="A60" s="19">
        <v>55</v>
      </c>
      <c r="B60" s="18" t="s">
        <v>46</v>
      </c>
      <c r="C60" s="15">
        <v>76698.430910000199</v>
      </c>
      <c r="D60" s="15">
        <v>70444.310959999799</v>
      </c>
      <c r="E60" s="10">
        <f t="shared" si="2"/>
        <v>-6254.1199500004004</v>
      </c>
      <c r="F60" s="14">
        <f t="shared" si="3"/>
        <v>-8.1541693562664094E-2</v>
      </c>
    </row>
    <row r="61" spans="1:6" ht="16.5" customHeight="1" x14ac:dyDescent="0.3">
      <c r="A61" s="19">
        <v>56</v>
      </c>
      <c r="B61" s="18" t="s">
        <v>45</v>
      </c>
      <c r="C61" s="15">
        <v>77295.004049999799</v>
      </c>
      <c r="D61" s="15">
        <v>90688.344040000011</v>
      </c>
      <c r="E61" s="10">
        <f t="shared" si="2"/>
        <v>13393.339990000211</v>
      </c>
      <c r="F61" s="14">
        <f t="shared" si="3"/>
        <v>0.17327562310930814</v>
      </c>
    </row>
    <row r="62" spans="1:6" ht="16.5" customHeight="1" x14ac:dyDescent="0.3">
      <c r="A62" s="19">
        <v>57</v>
      </c>
      <c r="B62" s="18" t="s">
        <v>44</v>
      </c>
      <c r="C62" s="15">
        <v>22219.702219999999</v>
      </c>
      <c r="D62" s="15">
        <v>26172.844420000001</v>
      </c>
      <c r="E62" s="10">
        <f t="shared" si="2"/>
        <v>3953.142200000002</v>
      </c>
      <c r="F62" s="14">
        <f t="shared" si="3"/>
        <v>0.17791157419030443</v>
      </c>
    </row>
    <row r="63" spans="1:6" ht="16.5" customHeight="1" x14ac:dyDescent="0.3">
      <c r="A63" s="19">
        <v>58</v>
      </c>
      <c r="B63" s="18" t="s">
        <v>43</v>
      </c>
      <c r="C63" s="15">
        <v>30551.042610000099</v>
      </c>
      <c r="D63" s="15">
        <v>27230.403229999902</v>
      </c>
      <c r="E63" s="10">
        <f t="shared" si="2"/>
        <v>-3320.639380000197</v>
      </c>
      <c r="F63" s="14">
        <f t="shared" si="3"/>
        <v>-0.10869152396498806</v>
      </c>
    </row>
    <row r="64" spans="1:6" ht="16.5" customHeight="1" x14ac:dyDescent="0.3">
      <c r="A64" s="19">
        <v>59</v>
      </c>
      <c r="B64" s="18" t="s">
        <v>42</v>
      </c>
      <c r="C64" s="15">
        <v>64755.590890000203</v>
      </c>
      <c r="D64" s="15">
        <v>58010.675240000302</v>
      </c>
      <c r="E64" s="10">
        <f t="shared" si="2"/>
        <v>-6744.9156499999008</v>
      </c>
      <c r="F64" s="14">
        <f t="shared" si="3"/>
        <v>-0.10415958772513456</v>
      </c>
    </row>
    <row r="65" spans="1:6" ht="16.5" customHeight="1" x14ac:dyDescent="0.3">
      <c r="A65" s="19">
        <v>60</v>
      </c>
      <c r="B65" s="18" t="s">
        <v>41</v>
      </c>
      <c r="C65" s="15">
        <v>120857.7365</v>
      </c>
      <c r="D65" s="15">
        <v>113484.28745999999</v>
      </c>
      <c r="E65" s="10">
        <f t="shared" si="2"/>
        <v>-7373.4490400000068</v>
      </c>
      <c r="F65" s="14">
        <f t="shared" si="3"/>
        <v>-6.1009325952418501E-2</v>
      </c>
    </row>
    <row r="66" spans="1:6" ht="16.5" customHeight="1" x14ac:dyDescent="0.3">
      <c r="A66" s="19">
        <v>61</v>
      </c>
      <c r="B66" s="18" t="s">
        <v>40</v>
      </c>
      <c r="C66" s="15">
        <v>260433.04005000298</v>
      </c>
      <c r="D66" s="15">
        <v>312072.56119000999</v>
      </c>
      <c r="E66" s="10">
        <f t="shared" si="2"/>
        <v>51639.521140007011</v>
      </c>
      <c r="F66" s="14">
        <f t="shared" si="3"/>
        <v>0.19828329435501829</v>
      </c>
    </row>
    <row r="67" spans="1:6" ht="16.5" customHeight="1" x14ac:dyDescent="0.3">
      <c r="A67" s="19">
        <v>62</v>
      </c>
      <c r="B67" s="18" t="s">
        <v>39</v>
      </c>
      <c r="C67" s="15">
        <v>197554.958380002</v>
      </c>
      <c r="D67" s="15">
        <v>253315.010560005</v>
      </c>
      <c r="E67" s="10">
        <f t="shared" si="2"/>
        <v>55760.052180002996</v>
      </c>
      <c r="F67" s="14">
        <f t="shared" si="3"/>
        <v>0.28225083610782936</v>
      </c>
    </row>
    <row r="68" spans="1:6" ht="16.5" customHeight="1" x14ac:dyDescent="0.3">
      <c r="A68" s="19">
        <v>63</v>
      </c>
      <c r="B68" s="18" t="s">
        <v>38</v>
      </c>
      <c r="C68" s="15">
        <v>185132.624930002</v>
      </c>
      <c r="D68" s="15">
        <v>202941.865860002</v>
      </c>
      <c r="E68" s="10">
        <f t="shared" si="2"/>
        <v>17809.24093</v>
      </c>
      <c r="F68" s="14">
        <f t="shared" si="3"/>
        <v>9.6197204229852049E-2</v>
      </c>
    </row>
    <row r="69" spans="1:6" ht="16.5" customHeight="1" x14ac:dyDescent="0.3">
      <c r="A69" s="19">
        <v>64</v>
      </c>
      <c r="B69" s="18" t="s">
        <v>37</v>
      </c>
      <c r="C69" s="15">
        <v>210744.03118999902</v>
      </c>
      <c r="D69" s="15">
        <v>283667.49845999799</v>
      </c>
      <c r="E69" s="10">
        <f t="shared" si="2"/>
        <v>72923.467269998975</v>
      </c>
      <c r="F69" s="14">
        <f t="shared" si="3"/>
        <v>0.34602862466958256</v>
      </c>
    </row>
    <row r="70" spans="1:6" ht="16.5" customHeight="1" x14ac:dyDescent="0.3">
      <c r="A70" s="19">
        <v>65</v>
      </c>
      <c r="B70" s="18" t="s">
        <v>36</v>
      </c>
      <c r="C70" s="15">
        <v>12125.779289999999</v>
      </c>
      <c r="D70" s="15">
        <v>14132.48936</v>
      </c>
      <c r="E70" s="10">
        <f t="shared" ref="E70:E102" si="4">D70-C70</f>
        <v>2006.710070000001</v>
      </c>
      <c r="F70" s="14">
        <f t="shared" ref="F70:F102" si="5">E70/C70</f>
        <v>0.16549122510046951</v>
      </c>
    </row>
    <row r="71" spans="1:6" ht="16.5" customHeight="1" x14ac:dyDescent="0.3">
      <c r="A71" s="19">
        <v>66</v>
      </c>
      <c r="B71" s="18" t="s">
        <v>35</v>
      </c>
      <c r="C71" s="15">
        <v>4984.7121099999795</v>
      </c>
      <c r="D71" s="15">
        <v>6028.3179900000005</v>
      </c>
      <c r="E71" s="10">
        <f t="shared" si="4"/>
        <v>1043.605880000021</v>
      </c>
      <c r="F71" s="14">
        <f t="shared" si="5"/>
        <v>0.20936131454942244</v>
      </c>
    </row>
    <row r="72" spans="1:6" ht="16.5" customHeight="1" x14ac:dyDescent="0.3">
      <c r="A72" s="19">
        <v>67</v>
      </c>
      <c r="B72" s="18" t="s">
        <v>34</v>
      </c>
      <c r="C72" s="15">
        <v>5404.59933</v>
      </c>
      <c r="D72" s="15">
        <v>5958.5905500000199</v>
      </c>
      <c r="E72" s="10">
        <f t="shared" si="4"/>
        <v>553.99122000001989</v>
      </c>
      <c r="F72" s="14">
        <f t="shared" si="5"/>
        <v>0.1025036614508887</v>
      </c>
    </row>
    <row r="73" spans="1:6" ht="16.5" customHeight="1" x14ac:dyDescent="0.3">
      <c r="A73" s="19">
        <v>68</v>
      </c>
      <c r="B73" s="18" t="s">
        <v>33</v>
      </c>
      <c r="C73" s="15">
        <v>100458.338559999</v>
      </c>
      <c r="D73" s="15">
        <v>133239.06072000001</v>
      </c>
      <c r="E73" s="10">
        <f t="shared" si="4"/>
        <v>32780.722160001009</v>
      </c>
      <c r="F73" s="14">
        <f t="shared" si="5"/>
        <v>0.32631160966715211</v>
      </c>
    </row>
    <row r="74" spans="1:6" ht="16.5" customHeight="1" x14ac:dyDescent="0.3">
      <c r="A74" s="19">
        <v>69</v>
      </c>
      <c r="B74" s="18" t="s">
        <v>32</v>
      </c>
      <c r="C74" s="15">
        <v>99102.678930000096</v>
      </c>
      <c r="D74" s="15">
        <v>110538.69196</v>
      </c>
      <c r="E74" s="10">
        <f t="shared" si="4"/>
        <v>11436.0130299999</v>
      </c>
      <c r="F74" s="14">
        <f t="shared" si="5"/>
        <v>0.11539559932660934</v>
      </c>
    </row>
    <row r="75" spans="1:6" ht="16.5" customHeight="1" x14ac:dyDescent="0.3">
      <c r="A75" s="19">
        <v>70</v>
      </c>
      <c r="B75" s="18" t="s">
        <v>31</v>
      </c>
      <c r="C75" s="15">
        <v>197183.161559998</v>
      </c>
      <c r="D75" s="15">
        <v>198530.86312999902</v>
      </c>
      <c r="E75" s="10">
        <f t="shared" si="4"/>
        <v>1347.7015700010234</v>
      </c>
      <c r="F75" s="14">
        <f t="shared" si="5"/>
        <v>6.8347700652469298E-3</v>
      </c>
    </row>
    <row r="76" spans="1:6" ht="16.5" customHeight="1" x14ac:dyDescent="0.3">
      <c r="A76" s="19">
        <v>71</v>
      </c>
      <c r="B76" s="18" t="s">
        <v>30</v>
      </c>
      <c r="C76" s="15">
        <v>26126.014669999902</v>
      </c>
      <c r="D76" s="15">
        <v>38865.755519999897</v>
      </c>
      <c r="E76" s="10">
        <f t="shared" si="4"/>
        <v>12739.740849999995</v>
      </c>
      <c r="F76" s="14">
        <f t="shared" si="5"/>
        <v>0.48762664382290355</v>
      </c>
    </row>
    <row r="77" spans="1:6" ht="16.5" customHeight="1" x14ac:dyDescent="0.3">
      <c r="A77" s="19">
        <v>72</v>
      </c>
      <c r="B77" s="18" t="s">
        <v>29</v>
      </c>
      <c r="C77" s="15">
        <v>893260.64721999899</v>
      </c>
      <c r="D77" s="15">
        <v>984711.30314000102</v>
      </c>
      <c r="E77" s="10">
        <f t="shared" si="4"/>
        <v>91450.655920002027</v>
      </c>
      <c r="F77" s="14">
        <f t="shared" si="5"/>
        <v>0.10237846725321917</v>
      </c>
    </row>
    <row r="78" spans="1:6" ht="16.5" customHeight="1" x14ac:dyDescent="0.3">
      <c r="A78" s="19">
        <v>73</v>
      </c>
      <c r="B78" s="18" t="s">
        <v>28</v>
      </c>
      <c r="C78" s="15">
        <v>614025.51226000406</v>
      </c>
      <c r="D78" s="15">
        <v>647830.05119000492</v>
      </c>
      <c r="E78" s="10">
        <f t="shared" si="4"/>
        <v>33804.538930000854</v>
      </c>
      <c r="F78" s="14">
        <f t="shared" si="5"/>
        <v>5.5053964786542287E-2</v>
      </c>
    </row>
    <row r="79" spans="1:6" ht="16.5" customHeight="1" x14ac:dyDescent="0.3">
      <c r="A79" s="19">
        <v>74</v>
      </c>
      <c r="B79" s="18" t="s">
        <v>27</v>
      </c>
      <c r="C79" s="15">
        <v>81653.781060000489</v>
      </c>
      <c r="D79" s="15">
        <v>78656.419040000197</v>
      </c>
      <c r="E79" s="10">
        <f t="shared" si="4"/>
        <v>-2997.3620200002915</v>
      </c>
      <c r="F79" s="14">
        <f t="shared" si="5"/>
        <v>-3.6708184006785709E-2</v>
      </c>
    </row>
    <row r="80" spans="1:6" ht="16.5" customHeight="1" x14ac:dyDescent="0.3">
      <c r="A80" s="19">
        <v>75</v>
      </c>
      <c r="B80" s="18" t="s">
        <v>26</v>
      </c>
      <c r="C80" s="15">
        <v>12445.624589999999</v>
      </c>
      <c r="D80" s="15">
        <v>13821.840689999999</v>
      </c>
      <c r="E80" s="10">
        <f t="shared" si="4"/>
        <v>1376.2160999999996</v>
      </c>
      <c r="F80" s="14">
        <f t="shared" si="5"/>
        <v>0.11057830726356496</v>
      </c>
    </row>
    <row r="81" spans="1:6" ht="16.5" customHeight="1" x14ac:dyDescent="0.3">
      <c r="A81" s="19">
        <v>76</v>
      </c>
      <c r="B81" s="18" t="s">
        <v>25</v>
      </c>
      <c r="C81" s="15">
        <v>294076.26212999999</v>
      </c>
      <c r="D81" s="15">
        <v>379596.30338999699</v>
      </c>
      <c r="E81" s="10">
        <f t="shared" si="4"/>
        <v>85520.041259997</v>
      </c>
      <c r="F81" s="14">
        <f t="shared" si="5"/>
        <v>0.29080905966559051</v>
      </c>
    </row>
    <row r="82" spans="1:6" ht="16.5" customHeight="1" x14ac:dyDescent="0.3">
      <c r="A82" s="19">
        <v>78</v>
      </c>
      <c r="B82" s="18" t="s">
        <v>24</v>
      </c>
      <c r="C82" s="15">
        <v>4615.2043400000002</v>
      </c>
      <c r="D82" s="15">
        <v>1175.3827699999999</v>
      </c>
      <c r="E82" s="10">
        <f t="shared" si="4"/>
        <v>-3439.8215700000001</v>
      </c>
      <c r="F82" s="14">
        <f t="shared" si="5"/>
        <v>-0.74532378559862422</v>
      </c>
    </row>
    <row r="83" spans="1:6" ht="16.5" customHeight="1" x14ac:dyDescent="0.3">
      <c r="A83" s="19">
        <v>79</v>
      </c>
      <c r="B83" s="18" t="s">
        <v>23</v>
      </c>
      <c r="C83" s="15">
        <v>31890.776089999999</v>
      </c>
      <c r="D83" s="15">
        <v>19499.9666</v>
      </c>
      <c r="E83" s="10">
        <f t="shared" si="4"/>
        <v>-12390.80949</v>
      </c>
      <c r="F83" s="14">
        <f t="shared" si="5"/>
        <v>-0.38853897613000987</v>
      </c>
    </row>
    <row r="84" spans="1:6" ht="16.5" customHeight="1" x14ac:dyDescent="0.3">
      <c r="A84" s="19">
        <v>80</v>
      </c>
      <c r="B84" s="18" t="s">
        <v>22</v>
      </c>
      <c r="C84" s="15">
        <v>1904.09582</v>
      </c>
      <c r="D84" s="15">
        <v>5084.4480899999999</v>
      </c>
      <c r="E84" s="10">
        <f t="shared" si="4"/>
        <v>3180.3522699999999</v>
      </c>
      <c r="F84" s="14">
        <f t="shared" si="5"/>
        <v>1.6702690256417871</v>
      </c>
    </row>
    <row r="85" spans="1:6" ht="16.5" customHeight="1" x14ac:dyDescent="0.3">
      <c r="A85" s="19">
        <v>81</v>
      </c>
      <c r="B85" s="18" t="s">
        <v>21</v>
      </c>
      <c r="C85" s="15">
        <v>8420.2810600000012</v>
      </c>
      <c r="D85" s="15">
        <v>9013.5290800000002</v>
      </c>
      <c r="E85" s="10">
        <f t="shared" si="4"/>
        <v>593.24801999999909</v>
      </c>
      <c r="F85" s="14">
        <f t="shared" si="5"/>
        <v>7.0454657721365777E-2</v>
      </c>
    </row>
    <row r="86" spans="1:6" ht="16.5" customHeight="1" x14ac:dyDescent="0.3">
      <c r="A86" s="19">
        <v>82</v>
      </c>
      <c r="B86" s="18" t="s">
        <v>20</v>
      </c>
      <c r="C86" s="15">
        <v>167928.972459996</v>
      </c>
      <c r="D86" s="15">
        <v>189759.60607000199</v>
      </c>
      <c r="E86" s="10">
        <f t="shared" si="4"/>
        <v>21830.633610005985</v>
      </c>
      <c r="F86" s="14">
        <f t="shared" si="5"/>
        <v>0.12999920913114901</v>
      </c>
    </row>
    <row r="87" spans="1:6" ht="16.5" customHeight="1" x14ac:dyDescent="0.3">
      <c r="A87" s="19">
        <v>83</v>
      </c>
      <c r="B87" s="18" t="s">
        <v>19</v>
      </c>
      <c r="C87" s="15">
        <v>206512.379749997</v>
      </c>
      <c r="D87" s="15">
        <v>225071.36149000001</v>
      </c>
      <c r="E87" s="10">
        <f t="shared" si="4"/>
        <v>18558.981740003015</v>
      </c>
      <c r="F87" s="14">
        <f t="shared" si="5"/>
        <v>8.9868615927386236E-2</v>
      </c>
    </row>
    <row r="88" spans="1:6" ht="16.5" customHeight="1" x14ac:dyDescent="0.3">
      <c r="A88" s="19">
        <v>84</v>
      </c>
      <c r="B88" s="18" t="s">
        <v>18</v>
      </c>
      <c r="C88" s="15">
        <v>3716040.5204898301</v>
      </c>
      <c r="D88" s="15">
        <v>4322901.0592301199</v>
      </c>
      <c r="E88" s="10">
        <f t="shared" si="4"/>
        <v>606860.53874028986</v>
      </c>
      <c r="F88" s="14">
        <f t="shared" si="5"/>
        <v>0.16330837497441941</v>
      </c>
    </row>
    <row r="89" spans="1:6" ht="16.5" customHeight="1" x14ac:dyDescent="0.3">
      <c r="A89" s="19">
        <v>85</v>
      </c>
      <c r="B89" s="18" t="s">
        <v>17</v>
      </c>
      <c r="C89" s="15">
        <v>2682783.0939900097</v>
      </c>
      <c r="D89" s="15">
        <v>3804376.8624299797</v>
      </c>
      <c r="E89" s="10">
        <f t="shared" si="4"/>
        <v>1121593.76843997</v>
      </c>
      <c r="F89" s="14">
        <f t="shared" si="5"/>
        <v>0.4180709841778012</v>
      </c>
    </row>
    <row r="90" spans="1:6" ht="16.5" customHeight="1" x14ac:dyDescent="0.3">
      <c r="A90" s="19">
        <v>86</v>
      </c>
      <c r="B90" s="18" t="s">
        <v>16</v>
      </c>
      <c r="C90" s="15">
        <v>16675.631880000001</v>
      </c>
      <c r="D90" s="15">
        <v>20179.89401</v>
      </c>
      <c r="E90" s="10">
        <f t="shared" si="4"/>
        <v>3504.2621299999992</v>
      </c>
      <c r="F90" s="14">
        <f t="shared" si="5"/>
        <v>0.21014268935756808</v>
      </c>
    </row>
    <row r="91" spans="1:6" ht="16.5" customHeight="1" x14ac:dyDescent="0.3">
      <c r="A91" s="19">
        <v>87</v>
      </c>
      <c r="B91" s="18" t="s">
        <v>15</v>
      </c>
      <c r="C91" s="15">
        <v>4923861.8437099103</v>
      </c>
      <c r="D91" s="15">
        <v>4577183.07087008</v>
      </c>
      <c r="E91" s="10">
        <f t="shared" si="4"/>
        <v>-346678.77283983026</v>
      </c>
      <c r="F91" s="14">
        <f t="shared" si="5"/>
        <v>-7.0407900108469187E-2</v>
      </c>
    </row>
    <row r="92" spans="1:6" ht="16.5" customHeight="1" x14ac:dyDescent="0.3">
      <c r="A92" s="19">
        <v>88</v>
      </c>
      <c r="B92" s="18" t="s">
        <v>14</v>
      </c>
      <c r="C92" s="15">
        <v>5687.5011599999998</v>
      </c>
      <c r="D92" s="15">
        <v>24134.634719999998</v>
      </c>
      <c r="E92" s="10">
        <f t="shared" si="4"/>
        <v>18447.133559999998</v>
      </c>
      <c r="F92" s="14">
        <f t="shared" si="5"/>
        <v>3.2434513929839794</v>
      </c>
    </row>
    <row r="93" spans="1:6" ht="16.5" customHeight="1" x14ac:dyDescent="0.3">
      <c r="A93" s="19">
        <v>89</v>
      </c>
      <c r="B93" s="18" t="s">
        <v>13</v>
      </c>
      <c r="C93" s="15">
        <v>17818.295100000003</v>
      </c>
      <c r="D93" s="15">
        <v>4429.8373600000004</v>
      </c>
      <c r="E93" s="10">
        <f t="shared" si="4"/>
        <v>-13388.457740000002</v>
      </c>
      <c r="F93" s="14">
        <f t="shared" si="5"/>
        <v>-0.75138825936270404</v>
      </c>
    </row>
    <row r="94" spans="1:6" ht="16.5" customHeight="1" x14ac:dyDescent="0.3">
      <c r="A94" s="19">
        <v>90</v>
      </c>
      <c r="B94" s="18" t="s">
        <v>12</v>
      </c>
      <c r="C94" s="15">
        <v>674123.94845000596</v>
      </c>
      <c r="D94" s="15">
        <v>758170.61402000405</v>
      </c>
      <c r="E94" s="10">
        <f t="shared" si="4"/>
        <v>84046.665569998091</v>
      </c>
      <c r="F94" s="14">
        <f t="shared" si="5"/>
        <v>0.12467538909312478</v>
      </c>
    </row>
    <row r="95" spans="1:6" x14ac:dyDescent="0.3">
      <c r="A95" s="19">
        <v>91</v>
      </c>
      <c r="B95" s="18" t="s">
        <v>11</v>
      </c>
      <c r="C95" s="15">
        <v>15595.5603199999</v>
      </c>
      <c r="D95" s="15">
        <v>14312.84568</v>
      </c>
      <c r="E95" s="10">
        <f t="shared" si="4"/>
        <v>-1282.7146399999001</v>
      </c>
      <c r="F95" s="14">
        <f t="shared" si="5"/>
        <v>-8.2248704995545055E-2</v>
      </c>
    </row>
    <row r="96" spans="1:6" x14ac:dyDescent="0.3">
      <c r="A96" s="19">
        <v>92</v>
      </c>
      <c r="B96" s="18" t="s">
        <v>10</v>
      </c>
      <c r="C96" s="15">
        <v>5229.1998700000004</v>
      </c>
      <c r="D96" s="15">
        <v>5295.4119999999893</v>
      </c>
      <c r="E96" s="10">
        <f t="shared" si="4"/>
        <v>66.212129999988974</v>
      </c>
      <c r="F96" s="14">
        <f t="shared" si="5"/>
        <v>1.2662000238286735E-2</v>
      </c>
    </row>
    <row r="97" spans="1:6" x14ac:dyDescent="0.3">
      <c r="A97" s="19">
        <v>93</v>
      </c>
      <c r="B97" s="18" t="s">
        <v>112</v>
      </c>
      <c r="C97" s="15">
        <v>35274.147360000105</v>
      </c>
      <c r="D97" s="15">
        <v>34225.618900000001</v>
      </c>
      <c r="E97" s="10">
        <f t="shared" ref="E97" si="6">D97-C97</f>
        <v>-1048.5284600001032</v>
      </c>
      <c r="F97" s="14">
        <f t="shared" ref="F97" si="7">E97/C97</f>
        <v>-2.9725125579905729E-2</v>
      </c>
    </row>
    <row r="98" spans="1:6" ht="25.5" x14ac:dyDescent="0.3">
      <c r="A98" s="19">
        <v>94</v>
      </c>
      <c r="B98" s="18" t="s">
        <v>9</v>
      </c>
      <c r="C98" s="15">
        <v>239974.06068000599</v>
      </c>
      <c r="D98" s="15">
        <v>254229.817899997</v>
      </c>
      <c r="E98" s="10">
        <f t="shared" si="4"/>
        <v>14255.757219991006</v>
      </c>
      <c r="F98" s="14">
        <f t="shared" si="5"/>
        <v>5.940540898293329E-2</v>
      </c>
    </row>
    <row r="99" spans="1:6" x14ac:dyDescent="0.3">
      <c r="A99" s="19">
        <v>95</v>
      </c>
      <c r="B99" s="18" t="s">
        <v>8</v>
      </c>
      <c r="C99" s="15">
        <v>166486.30427000002</v>
      </c>
      <c r="D99" s="15">
        <v>179931.816599999</v>
      </c>
      <c r="E99" s="10">
        <f t="shared" si="4"/>
        <v>13445.512329998979</v>
      </c>
      <c r="F99" s="14">
        <f t="shared" si="5"/>
        <v>8.0760470892510469E-2</v>
      </c>
    </row>
    <row r="100" spans="1:6" x14ac:dyDescent="0.3">
      <c r="A100" s="19">
        <v>96</v>
      </c>
      <c r="B100" s="18" t="s">
        <v>7</v>
      </c>
      <c r="C100" s="15">
        <v>172938.19574999801</v>
      </c>
      <c r="D100" s="15">
        <v>191493.58605000202</v>
      </c>
      <c r="E100" s="10">
        <f t="shared" si="4"/>
        <v>18555.390300004015</v>
      </c>
      <c r="F100" s="14">
        <f t="shared" si="5"/>
        <v>0.1072949224405461</v>
      </c>
    </row>
    <row r="101" spans="1:6" x14ac:dyDescent="0.3">
      <c r="A101" s="17">
        <v>97</v>
      </c>
      <c r="B101" s="16" t="s">
        <v>6</v>
      </c>
      <c r="C101" s="15">
        <v>79.463759999999994</v>
      </c>
      <c r="D101" s="15">
        <v>8.9623200000000001</v>
      </c>
      <c r="E101" s="10">
        <f t="shared" si="4"/>
        <v>-70.501439999999988</v>
      </c>
      <c r="F101" s="14">
        <f t="shared" si="5"/>
        <v>-0.88721500215947491</v>
      </c>
    </row>
    <row r="102" spans="1:6" x14ac:dyDescent="0.3">
      <c r="A102" s="13">
        <v>99</v>
      </c>
      <c r="B102" s="12" t="s">
        <v>4</v>
      </c>
      <c r="C102" s="11">
        <v>361032.85250999895</v>
      </c>
      <c r="D102" s="11">
        <v>730722.06633000099</v>
      </c>
      <c r="E102" s="10">
        <f t="shared" si="4"/>
        <v>369689.21382000204</v>
      </c>
      <c r="F102" s="9">
        <f t="shared" si="5"/>
        <v>1.0239766582177265</v>
      </c>
    </row>
    <row r="103" spans="1:6" x14ac:dyDescent="0.3">
      <c r="A103" s="8"/>
      <c r="B103" s="7" t="s">
        <v>5</v>
      </c>
      <c r="C103" s="6">
        <f>SUM(C6:C102)</f>
        <v>34637026.040579744</v>
      </c>
      <c r="D103" s="6">
        <f>SUM(D6:D102)</f>
        <v>40902477.150320247</v>
      </c>
      <c r="E103" s="5">
        <f t="shared" ref="E103" si="8">D103-C103</f>
        <v>6265451.1097405031</v>
      </c>
      <c r="F103" s="4">
        <f t="shared" ref="F103" si="9">E103/C103</f>
        <v>0.18088882984353452</v>
      </c>
    </row>
    <row r="104" spans="1:6" ht="18" x14ac:dyDescent="0.3">
      <c r="A104" s="3"/>
    </row>
  </sheetData>
  <mergeCells count="6">
    <mergeCell ref="A1:F1"/>
    <mergeCell ref="A3:A5"/>
    <mergeCell ref="B3:B5"/>
    <mergeCell ref="C3:C5"/>
    <mergeCell ref="D3:D5"/>
    <mergeCell ref="E3:F4"/>
  </mergeCells>
  <pageMargins left="0.70866141732283472" right="0.70866141732283472" top="0.74803149606299213" bottom="0.74803149606299213" header="0.31496062992125984" footer="0.31496062992125984"/>
  <pageSetup paperSize="9" scale="7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знаки</vt:lpstr>
      <vt:lpstr>'2 знаки'!Область_печати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2026-08-10T08:02:56Z</dcterms:modified>
</cp:coreProperties>
</file>