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6 Планові\08\"/>
    </mc:Choice>
  </mc:AlternateContent>
  <bookViews>
    <workbookView xWindow="0" yWindow="0" windowWidth="15360" windowHeight="8685"/>
  </bookViews>
  <sheets>
    <sheet name="2 знаки" sheetId="2" r:id="rId1"/>
  </sheets>
  <definedNames>
    <definedName name="_xlnm.Print_Area" localSheetId="0">'2 знаки'!$A$1:$F$104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7" i="2" l="1"/>
  <c r="F97" i="2" s="1"/>
  <c r="E32" i="2" l="1"/>
  <c r="F32" i="2" s="1"/>
  <c r="E28" i="2"/>
  <c r="F28" i="2" s="1"/>
  <c r="E16" i="2"/>
  <c r="F16" i="2" s="1"/>
  <c r="E12" i="2"/>
  <c r="F12" i="2" s="1"/>
  <c r="E102" i="2"/>
  <c r="F102" i="2" s="1"/>
  <c r="E100" i="2"/>
  <c r="F100" i="2" s="1"/>
  <c r="E53" i="2"/>
  <c r="F53" i="2" s="1"/>
  <c r="E41" i="2"/>
  <c r="F41" i="2" s="1"/>
  <c r="E69" i="2"/>
  <c r="F69" i="2" s="1"/>
  <c r="E57" i="2"/>
  <c r="F57" i="2" s="1"/>
  <c r="E96" i="2"/>
  <c r="F96" i="2" s="1"/>
  <c r="E94" i="2"/>
  <c r="F94" i="2" s="1"/>
  <c r="E92" i="2"/>
  <c r="F92" i="2" s="1"/>
  <c r="E80" i="2"/>
  <c r="F80" i="2" s="1"/>
  <c r="E76" i="2"/>
  <c r="F76" i="2" s="1"/>
  <c r="E37" i="2"/>
  <c r="F37" i="2" s="1"/>
  <c r="E25" i="2"/>
  <c r="F25" i="2" s="1"/>
  <c r="C103" i="2"/>
  <c r="E89" i="2"/>
  <c r="F89" i="2" s="1"/>
  <c r="E64" i="2"/>
  <c r="F64" i="2" s="1"/>
  <c r="E60" i="2"/>
  <c r="F60" i="2" s="1"/>
  <c r="E85" i="2"/>
  <c r="F85" i="2" s="1"/>
  <c r="E73" i="2"/>
  <c r="F73" i="2" s="1"/>
  <c r="E48" i="2"/>
  <c r="F48" i="2" s="1"/>
  <c r="E44" i="2"/>
  <c r="F44" i="2" s="1"/>
  <c r="E21" i="2"/>
  <c r="F21" i="2" s="1"/>
  <c r="E101" i="2"/>
  <c r="F101" i="2" s="1"/>
  <c r="E99" i="2"/>
  <c r="F99" i="2" s="1"/>
  <c r="E88" i="2"/>
  <c r="F88" i="2" s="1"/>
  <c r="E81" i="2"/>
  <c r="F81" i="2" s="1"/>
  <c r="E72" i="2"/>
  <c r="F72" i="2" s="1"/>
  <c r="E65" i="2"/>
  <c r="F65" i="2" s="1"/>
  <c r="E56" i="2"/>
  <c r="F56" i="2" s="1"/>
  <c r="E49" i="2"/>
  <c r="F49" i="2" s="1"/>
  <c r="E40" i="2"/>
  <c r="F40" i="2" s="1"/>
  <c r="E33" i="2"/>
  <c r="F33" i="2" s="1"/>
  <c r="E24" i="2"/>
  <c r="F24" i="2" s="1"/>
  <c r="E17" i="2"/>
  <c r="F17" i="2" s="1"/>
  <c r="E8" i="2"/>
  <c r="F8" i="2" s="1"/>
  <c r="E98" i="2"/>
  <c r="F98" i="2" s="1"/>
  <c r="E95" i="2"/>
  <c r="F95" i="2" s="1"/>
  <c r="E93" i="2"/>
  <c r="F93" i="2" s="1"/>
  <c r="E91" i="2"/>
  <c r="F91" i="2" s="1"/>
  <c r="E84" i="2"/>
  <c r="F84" i="2" s="1"/>
  <c r="E77" i="2"/>
  <c r="F77" i="2" s="1"/>
  <c r="E68" i="2"/>
  <c r="F68" i="2" s="1"/>
  <c r="E61" i="2"/>
  <c r="F61" i="2" s="1"/>
  <c r="E52" i="2"/>
  <c r="F52" i="2" s="1"/>
  <c r="E45" i="2"/>
  <c r="F45" i="2" s="1"/>
  <c r="E36" i="2"/>
  <c r="F36" i="2" s="1"/>
  <c r="E29" i="2"/>
  <c r="F29" i="2" s="1"/>
  <c r="E20" i="2"/>
  <c r="F20" i="2" s="1"/>
  <c r="E13" i="2"/>
  <c r="F13" i="2" s="1"/>
  <c r="E9" i="2"/>
  <c r="F9" i="2" s="1"/>
  <c r="E90" i="2"/>
  <c r="F90" i="2" s="1"/>
  <c r="E86" i="2"/>
  <c r="F86" i="2" s="1"/>
  <c r="E82" i="2"/>
  <c r="F82" i="2" s="1"/>
  <c r="E78" i="2"/>
  <c r="F78" i="2" s="1"/>
  <c r="E74" i="2"/>
  <c r="F74" i="2" s="1"/>
  <c r="E70" i="2"/>
  <c r="F70" i="2" s="1"/>
  <c r="E66" i="2"/>
  <c r="F66" i="2" s="1"/>
  <c r="E62" i="2"/>
  <c r="F62" i="2" s="1"/>
  <c r="E58" i="2"/>
  <c r="F58" i="2" s="1"/>
  <c r="E54" i="2"/>
  <c r="F54" i="2" s="1"/>
  <c r="E50" i="2"/>
  <c r="F50" i="2" s="1"/>
  <c r="E46" i="2"/>
  <c r="F46" i="2" s="1"/>
  <c r="E42" i="2"/>
  <c r="F42" i="2" s="1"/>
  <c r="E38" i="2"/>
  <c r="F38" i="2" s="1"/>
  <c r="E34" i="2"/>
  <c r="F34" i="2" s="1"/>
  <c r="E30" i="2"/>
  <c r="F30" i="2" s="1"/>
  <c r="E26" i="2"/>
  <c r="F26" i="2" s="1"/>
  <c r="E22" i="2"/>
  <c r="F22" i="2" s="1"/>
  <c r="E18" i="2"/>
  <c r="F18" i="2" s="1"/>
  <c r="E14" i="2"/>
  <c r="F14" i="2" s="1"/>
  <c r="E10" i="2"/>
  <c r="F10" i="2" s="1"/>
  <c r="E6" i="2"/>
  <c r="F6" i="2" s="1"/>
  <c r="D103" i="2"/>
  <c r="E87" i="2"/>
  <c r="F87" i="2" s="1"/>
  <c r="E83" i="2"/>
  <c r="F83" i="2" s="1"/>
  <c r="E79" i="2"/>
  <c r="F79" i="2" s="1"/>
  <c r="E75" i="2"/>
  <c r="F75" i="2" s="1"/>
  <c r="E71" i="2"/>
  <c r="F71" i="2" s="1"/>
  <c r="E67" i="2"/>
  <c r="F67" i="2" s="1"/>
  <c r="E63" i="2"/>
  <c r="F63" i="2" s="1"/>
  <c r="E59" i="2"/>
  <c r="F59" i="2" s="1"/>
  <c r="E55" i="2"/>
  <c r="F55" i="2" s="1"/>
  <c r="E51" i="2"/>
  <c r="F51" i="2" s="1"/>
  <c r="E47" i="2"/>
  <c r="F47" i="2" s="1"/>
  <c r="E43" i="2"/>
  <c r="F43" i="2" s="1"/>
  <c r="E39" i="2"/>
  <c r="F39" i="2" s="1"/>
  <c r="E35" i="2"/>
  <c r="F35" i="2" s="1"/>
  <c r="E31" i="2"/>
  <c r="F31" i="2" s="1"/>
  <c r="E27" i="2"/>
  <c r="F27" i="2" s="1"/>
  <c r="E23" i="2"/>
  <c r="F23" i="2" s="1"/>
  <c r="E19" i="2"/>
  <c r="F19" i="2" s="1"/>
  <c r="E15" i="2"/>
  <c r="F15" i="2" s="1"/>
  <c r="E11" i="2"/>
  <c r="F11" i="2" s="1"/>
  <c r="E7" i="2"/>
  <c r="F7" i="2" s="1"/>
  <c r="E103" i="2" l="1"/>
  <c r="F103" i="2" s="1"/>
</calcChain>
</file>

<file path=xl/sharedStrings.xml><?xml version="1.0" encoding="utf-8"?>
<sst xmlns="http://schemas.openxmlformats.org/spreadsheetml/2006/main" count="116" uniqueCount="116">
  <si>
    <t xml:space="preserve"> (тис. дол. США)</t>
  </si>
  <si>
    <t>Темпи росту</t>
  </si>
  <si>
    <t>абс.</t>
  </si>
  <si>
    <t>відн. (%)</t>
  </si>
  <si>
    <t>Інші товари</t>
  </si>
  <si>
    <t>Всього</t>
  </si>
  <si>
    <t>Твори мистецтва, предмети колекціонування та антикваріат</t>
  </si>
  <si>
    <t>Різні готові вироби</t>
  </si>
  <si>
    <t>Іграшки, ігри та спортивний інвентар</t>
  </si>
  <si>
    <t>Меблі; постільні речі, матраци, світильники; збірні будівельні конструкції</t>
  </si>
  <si>
    <t>Музичні інструменти</t>
  </si>
  <si>
    <t>Годинники</t>
  </si>
  <si>
    <t>Прилади та апарати оптичні</t>
  </si>
  <si>
    <t>Судна, човни та інші плавучі засоби</t>
  </si>
  <si>
    <t>Літальні та космічні апарати</t>
  </si>
  <si>
    <t>Засоби наземного транспорту</t>
  </si>
  <si>
    <t>Залізничний та трамвайний рухомий склад</t>
  </si>
  <si>
    <t>Електричні машини та обладнання; відео- та аудіоапаратура</t>
  </si>
  <si>
    <t>Реактори, котли, машини, обладнання</t>
  </si>
  <si>
    <t>Інші вироби з недорогоцінних металів</t>
  </si>
  <si>
    <t>Інструменти, столові вироби з недорогоцінних металів</t>
  </si>
  <si>
    <t>Інші недорогоцінні метали; металокераміка</t>
  </si>
  <si>
    <t>Олово і вироби з нього</t>
  </si>
  <si>
    <t>Цинк і вироби з нього</t>
  </si>
  <si>
    <t>Свинець і вироби з нього</t>
  </si>
  <si>
    <t>Алюміній і вироби з нього</t>
  </si>
  <si>
    <t>Нікель і вироби з нього</t>
  </si>
  <si>
    <t xml:space="preserve">Мідь і вироби з неї </t>
  </si>
  <si>
    <t>Вироби з чорних металів</t>
  </si>
  <si>
    <t>Чорні метали</t>
  </si>
  <si>
    <t>Перли, дорогоцінне каміння, метали; біжутерія; монети</t>
  </si>
  <si>
    <t>Скло та вироби із скла</t>
  </si>
  <si>
    <t>Керамічні вироби</t>
  </si>
  <si>
    <t>Вироби з каменю, гіпсу, цементу, азбесту, слюди</t>
  </si>
  <si>
    <t>Пір'я та пух; штучні квіти; вироби з волосся людини</t>
  </si>
  <si>
    <t>Парасольки, батоги, хлисти</t>
  </si>
  <si>
    <t>Головні убори та їх частини</t>
  </si>
  <si>
    <t>Взуття, гетри та їх частини</t>
  </si>
  <si>
    <t>Інші готові текстильні вироби</t>
  </si>
  <si>
    <t>Одяг текстильний</t>
  </si>
  <si>
    <t>Одяг трикотажний</t>
  </si>
  <si>
    <t>Трикотажні полотна</t>
  </si>
  <si>
    <t>Текстильні матеріали та вироби технічного призначення</t>
  </si>
  <si>
    <t>Спеціальні тканини; мережива; гобелени; вишивка</t>
  </si>
  <si>
    <t>Килими та інші текстильні покриття для підлоги</t>
  </si>
  <si>
    <t>Вата, повсть; шпагати, мотузки, троси та канати і вироби з них</t>
  </si>
  <si>
    <t>Синтетичні або штучні штапельні волокна</t>
  </si>
  <si>
    <t>Нитки синтетичні або штучні</t>
  </si>
  <si>
    <t>Інші рослинні текстильні волокна</t>
  </si>
  <si>
    <t>Бавовна</t>
  </si>
  <si>
    <t>Вовна</t>
  </si>
  <si>
    <t>Шовк</t>
  </si>
  <si>
    <t>Друкована продукція</t>
  </si>
  <si>
    <t>Папір і картон; вироби з них</t>
  </si>
  <si>
    <t>Маса з деревини або з целюлози; папір або картон з макулатури</t>
  </si>
  <si>
    <t>Вироби із соломи та інших матеріалів для плетіння</t>
  </si>
  <si>
    <t>Корок та вироби з нього</t>
  </si>
  <si>
    <t>Деревина і вироби з деревини, деревне вугілля</t>
  </si>
  <si>
    <t>Хутро; вироби з нього</t>
  </si>
  <si>
    <t>Вироби із шкіри</t>
  </si>
  <si>
    <t>Шкури необроблені і шкіра вичинена</t>
  </si>
  <si>
    <t>Каучук, гума та вироби з них</t>
  </si>
  <si>
    <t>Пластмаси, полімерні матеріали та вироби з них</t>
  </si>
  <si>
    <t>Різноманітна хімічна продукція</t>
  </si>
  <si>
    <t>Фотографічні або кінематографічні товари</t>
  </si>
  <si>
    <t>Порох і вибухові речовини; піротехнічні вироби; сірники</t>
  </si>
  <si>
    <t>Білкові речовини; модифіковані крохмалі; клеї; ферменти</t>
  </si>
  <si>
    <t>Мило, поверхнево-активні органічні речовини, мийні засоби</t>
  </si>
  <si>
    <t>Парфумерні, косметичні та туалетні препарати</t>
  </si>
  <si>
    <t>Барвники, фарби і лаки; замазки; чорнило, туш</t>
  </si>
  <si>
    <t>Добрива</t>
  </si>
  <si>
    <t>Фармацевтична продукція</t>
  </si>
  <si>
    <t>Органічні хімічні сполуки</t>
  </si>
  <si>
    <t>Продукти неорганічної хімії</t>
  </si>
  <si>
    <t>Палива мінеральні; нафта і продукти її перегонки; бітумінозні речовини; воски мінеральні</t>
  </si>
  <si>
    <t>Руди, шлак і зола</t>
  </si>
  <si>
    <t>Сіль, сірка, землі та каміння, штукатурні матеріали, вапно та цемент</t>
  </si>
  <si>
    <t>Тютюн і промислові замінники тютюну</t>
  </si>
  <si>
    <t>Залишки харчової промисловості; корми для тварин</t>
  </si>
  <si>
    <t>Алкогольні і безалкогольні напої та оцет</t>
  </si>
  <si>
    <t>Різні харчові продукти</t>
  </si>
  <si>
    <t>Продукти переробки овочів, плодів, горіхів</t>
  </si>
  <si>
    <t>Готові продукти із зерна зернових культур, борошна, крохмалю або молока; борошняні кондитерські вироби</t>
  </si>
  <si>
    <t>Какао та продукти з нього</t>
  </si>
  <si>
    <t>Цукор і кондитерські вироби з цукру</t>
  </si>
  <si>
    <t>Готові харчові продукти з м'яса, риби або ракоподібних, молюсків</t>
  </si>
  <si>
    <t>Жири та олії; готові харчові жири; воски</t>
  </si>
  <si>
    <t>Рослинні матеріали</t>
  </si>
  <si>
    <t>Шелак; камеді, смоли та інші рослинні соки і екстракти</t>
  </si>
  <si>
    <t>Насіння і плоди олійних рослин; солома і фураж</t>
  </si>
  <si>
    <t>Борошно та крупи; солод; крохмалі; інулін</t>
  </si>
  <si>
    <t>Зернові культури</t>
  </si>
  <si>
    <t>Кава, чай, мате і прянощі</t>
  </si>
  <si>
    <t>09</t>
  </si>
  <si>
    <t>Їстівні плоди та горіхи</t>
  </si>
  <si>
    <t>08</t>
  </si>
  <si>
    <t>Овочі та деякі їстівні коренеплоди і бульби</t>
  </si>
  <si>
    <t>07</t>
  </si>
  <si>
    <t>Живі рослини, частини рослин</t>
  </si>
  <si>
    <t>06</t>
  </si>
  <si>
    <t>Інші продукти тваринного походження</t>
  </si>
  <si>
    <t>05</t>
  </si>
  <si>
    <t>Молоко та молочні продукти; яйця птиці; натуральний мед</t>
  </si>
  <si>
    <t>04</t>
  </si>
  <si>
    <t>Риба і ракоподібні, молюски та інші водяні безхребетні</t>
  </si>
  <si>
    <t>03</t>
  </si>
  <si>
    <t>М'ясо та їстівні субпродукти</t>
  </si>
  <si>
    <t>02</t>
  </si>
  <si>
    <t>Живі тварини</t>
  </si>
  <si>
    <t>01</t>
  </si>
  <si>
    <t xml:space="preserve"> Найменування товарної групи за УКТЗЕД</t>
  </si>
  <si>
    <t>Код</t>
  </si>
  <si>
    <t>Зброя, боєприпаси</t>
  </si>
  <si>
    <t>Оподаткований імпорт за галузевою структурою за січень-серпень 2026 року</t>
  </si>
  <si>
    <t>січень-серпень 2025 р.</t>
  </si>
  <si>
    <t>січень-серпень 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</si>
</sst>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₴_-;\-* #,##0.00_₴_-;_-* &quot;-&quot;??_₴_-;_-@_-"/>
    <numFmt numFmtId="165" formatCode="_-* #,##0_₴_-;\-* #,##0_₴_-;_-* &quot;-&quot;??_₴_-;_-@_-"/>
    <numFmt numFmtId="166" formatCode="#,##0_ ;\-#,##0\ "/>
    <numFmt numFmtId="167" formatCode="#,##0.0_ ;\-#,##0.0\ 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vertical="center"/>
    </xf>
    <xf numFmtId="9" fontId="3" fillId="0" borderId="1" xfId="2" applyFont="1" applyBorder="1" applyAlignment="1">
      <alignment horizontal="right" vertical="center" wrapText="1"/>
    </xf>
    <xf numFmtId="166" fontId="3" fillId="3" borderId="1" xfId="1" applyNumberFormat="1" applyFont="1" applyFill="1" applyBorder="1" applyAlignment="1">
      <alignment horizontal="right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9" fontId="4" fillId="0" borderId="3" xfId="2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5" fontId="4" fillId="3" borderId="5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9" fontId="4" fillId="0" borderId="7" xfId="2" applyFont="1" applyBorder="1" applyAlignment="1">
      <alignment horizontal="right" vertical="center" wrapText="1"/>
    </xf>
    <xf numFmtId="165" fontId="4" fillId="3" borderId="8" xfId="1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5" fontId="4" fillId="3" borderId="4" xfId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"/>
  <sheetViews>
    <sheetView tabSelected="1" workbookViewId="0">
      <selection activeCell="A2" sqref="A2"/>
    </sheetView>
  </sheetViews>
  <sheetFormatPr defaultColWidth="8.85546875" defaultRowHeight="16.5" x14ac:dyDescent="0.3"/>
  <cols>
    <col min="1" max="1" width="9.140625" style="2" customWidth="1"/>
    <col min="2" max="2" width="49.140625" style="2" customWidth="1"/>
    <col min="3" max="3" width="13.7109375" style="2" customWidth="1"/>
    <col min="4" max="4" width="14.42578125" style="2" customWidth="1"/>
    <col min="5" max="6" width="10.7109375" style="2" customWidth="1"/>
    <col min="7" max="16384" width="8.85546875" style="2"/>
  </cols>
  <sheetData>
    <row r="1" spans="1:6" ht="57.75" customHeight="1" x14ac:dyDescent="0.3">
      <c r="A1" s="26" t="s">
        <v>113</v>
      </c>
      <c r="B1" s="28"/>
      <c r="C1" s="28"/>
      <c r="D1" s="28"/>
      <c r="E1" s="28"/>
      <c r="F1" s="28"/>
    </row>
    <row r="2" spans="1:6" ht="18" x14ac:dyDescent="0.3">
      <c r="A2" s="25"/>
      <c r="F2" s="1" t="s">
        <v>0</v>
      </c>
    </row>
    <row r="3" spans="1:6" ht="24" customHeight="1" x14ac:dyDescent="0.3">
      <c r="A3" s="27" t="s">
        <v>111</v>
      </c>
      <c r="B3" s="27" t="s">
        <v>110</v>
      </c>
      <c r="C3" s="27" t="s">
        <v>114</v>
      </c>
      <c r="D3" s="27" t="s">
        <v>115</v>
      </c>
      <c r="E3" s="27" t="s">
        <v>1</v>
      </c>
      <c r="F3" s="27"/>
    </row>
    <row r="4" spans="1:6" x14ac:dyDescent="0.3">
      <c r="A4" s="27"/>
      <c r="B4" s="27"/>
      <c r="C4" s="27"/>
      <c r="D4" s="27"/>
      <c r="E4" s="27"/>
      <c r="F4" s="27"/>
    </row>
    <row r="5" spans="1:6" x14ac:dyDescent="0.3">
      <c r="A5" s="27"/>
      <c r="B5" s="27"/>
      <c r="C5" s="27"/>
      <c r="D5" s="27"/>
      <c r="E5" s="24" t="s">
        <v>2</v>
      </c>
      <c r="F5" s="24" t="s">
        <v>3</v>
      </c>
    </row>
    <row r="6" spans="1:6" x14ac:dyDescent="0.3">
      <c r="A6" s="23" t="s">
        <v>109</v>
      </c>
      <c r="B6" s="22" t="s">
        <v>108</v>
      </c>
      <c r="C6" s="21">
        <v>66536.677699999898</v>
      </c>
      <c r="D6" s="21">
        <v>74791.241979999904</v>
      </c>
      <c r="E6" s="10">
        <f t="shared" ref="E6:E37" si="0">D6-C6</f>
        <v>8254.564280000006</v>
      </c>
      <c r="F6" s="14">
        <f t="shared" ref="F6:F37" si="1">E6/C6</f>
        <v>0.12406036137268721</v>
      </c>
    </row>
    <row r="7" spans="1:6" x14ac:dyDescent="0.3">
      <c r="A7" s="20" t="s">
        <v>107</v>
      </c>
      <c r="B7" s="18" t="s">
        <v>106</v>
      </c>
      <c r="C7" s="15">
        <v>100871.69414000001</v>
      </c>
      <c r="D7" s="15">
        <v>128379.27376000001</v>
      </c>
      <c r="E7" s="10">
        <f t="shared" si="0"/>
        <v>27507.579620000004</v>
      </c>
      <c r="F7" s="14">
        <f t="shared" si="1"/>
        <v>0.27269869763287791</v>
      </c>
    </row>
    <row r="8" spans="1:6" x14ac:dyDescent="0.3">
      <c r="A8" s="20" t="s">
        <v>105</v>
      </c>
      <c r="B8" s="18" t="s">
        <v>104</v>
      </c>
      <c r="C8" s="15">
        <v>578288.88455999701</v>
      </c>
      <c r="D8" s="15">
        <v>625751.746410002</v>
      </c>
      <c r="E8" s="10">
        <f t="shared" si="0"/>
        <v>47462.861850004992</v>
      </c>
      <c r="F8" s="14">
        <f t="shared" si="1"/>
        <v>8.2074657004894858E-2</v>
      </c>
    </row>
    <row r="9" spans="1:6" x14ac:dyDescent="0.3">
      <c r="A9" s="20" t="s">
        <v>103</v>
      </c>
      <c r="B9" s="18" t="s">
        <v>102</v>
      </c>
      <c r="C9" s="15">
        <v>236553.55303000001</v>
      </c>
      <c r="D9" s="15">
        <v>292892.09455000103</v>
      </c>
      <c r="E9" s="10">
        <f t="shared" si="0"/>
        <v>56338.541520001017</v>
      </c>
      <c r="F9" s="14">
        <f t="shared" si="1"/>
        <v>0.23816400471844149</v>
      </c>
    </row>
    <row r="10" spans="1:6" ht="16.5" customHeight="1" x14ac:dyDescent="0.3">
      <c r="A10" s="20" t="s">
        <v>101</v>
      </c>
      <c r="B10" s="18" t="s">
        <v>100</v>
      </c>
      <c r="C10" s="15">
        <v>14859.75181</v>
      </c>
      <c r="D10" s="15">
        <v>16789.913059999999</v>
      </c>
      <c r="E10" s="10">
        <f t="shared" si="0"/>
        <v>1930.1612499999992</v>
      </c>
      <c r="F10" s="14">
        <f t="shared" si="1"/>
        <v>0.12989189016609823</v>
      </c>
    </row>
    <row r="11" spans="1:6" ht="16.5" customHeight="1" x14ac:dyDescent="0.3">
      <c r="A11" s="20" t="s">
        <v>99</v>
      </c>
      <c r="B11" s="18" t="s">
        <v>98</v>
      </c>
      <c r="C11" s="15">
        <v>42710.301399999502</v>
      </c>
      <c r="D11" s="15">
        <v>83943.655469999896</v>
      </c>
      <c r="E11" s="10">
        <f t="shared" si="0"/>
        <v>41233.354070000394</v>
      </c>
      <c r="F11" s="14">
        <f t="shared" si="1"/>
        <v>0.96541941214212257</v>
      </c>
    </row>
    <row r="12" spans="1:6" ht="16.5" customHeight="1" x14ac:dyDescent="0.3">
      <c r="A12" s="20" t="s">
        <v>97</v>
      </c>
      <c r="B12" s="18" t="s">
        <v>96</v>
      </c>
      <c r="C12" s="15">
        <v>378294.23864</v>
      </c>
      <c r="D12" s="15">
        <v>276911.98699</v>
      </c>
      <c r="E12" s="10">
        <f t="shared" si="0"/>
        <v>-101382.25164999999</v>
      </c>
      <c r="F12" s="14">
        <f t="shared" si="1"/>
        <v>-0.2679984025516165</v>
      </c>
    </row>
    <row r="13" spans="1:6" ht="16.5" customHeight="1" x14ac:dyDescent="0.3">
      <c r="A13" s="20" t="s">
        <v>95</v>
      </c>
      <c r="B13" s="18" t="s">
        <v>94</v>
      </c>
      <c r="C13" s="15">
        <v>596587.89139999193</v>
      </c>
      <c r="D13" s="15">
        <v>671701.54038999695</v>
      </c>
      <c r="E13" s="10">
        <f t="shared" si="0"/>
        <v>75113.648990005022</v>
      </c>
      <c r="F13" s="14">
        <f t="shared" si="1"/>
        <v>0.12590541992687523</v>
      </c>
    </row>
    <row r="14" spans="1:6" ht="16.5" customHeight="1" x14ac:dyDescent="0.3">
      <c r="A14" s="20" t="s">
        <v>93</v>
      </c>
      <c r="B14" s="18" t="s">
        <v>92</v>
      </c>
      <c r="C14" s="15">
        <v>293748.39056000003</v>
      </c>
      <c r="D14" s="15">
        <v>310352.861540001</v>
      </c>
      <c r="E14" s="10">
        <f t="shared" si="0"/>
        <v>16604.470980000973</v>
      </c>
      <c r="F14" s="14">
        <f t="shared" si="1"/>
        <v>5.652616835907192E-2</v>
      </c>
    </row>
    <row r="15" spans="1:6" ht="16.5" customHeight="1" x14ac:dyDescent="0.3">
      <c r="A15" s="19">
        <v>10</v>
      </c>
      <c r="B15" s="18" t="s">
        <v>91</v>
      </c>
      <c r="C15" s="15">
        <v>111211.0904</v>
      </c>
      <c r="D15" s="15">
        <v>105166.63982</v>
      </c>
      <c r="E15" s="10">
        <f t="shared" si="0"/>
        <v>-6044.4505800000043</v>
      </c>
      <c r="F15" s="14">
        <f t="shared" si="1"/>
        <v>-5.4351149316669269E-2</v>
      </c>
    </row>
    <row r="16" spans="1:6" ht="16.5" customHeight="1" x14ac:dyDescent="0.3">
      <c r="A16" s="19">
        <v>11</v>
      </c>
      <c r="B16" s="18" t="s">
        <v>90</v>
      </c>
      <c r="C16" s="15">
        <v>20792.881519999999</v>
      </c>
      <c r="D16" s="15">
        <v>20099.246640000001</v>
      </c>
      <c r="E16" s="10">
        <f t="shared" si="0"/>
        <v>-693.63487999999779</v>
      </c>
      <c r="F16" s="14">
        <f t="shared" si="1"/>
        <v>-3.335924745845413E-2</v>
      </c>
    </row>
    <row r="17" spans="1:6" ht="16.5" customHeight="1" x14ac:dyDescent="0.3">
      <c r="A17" s="19">
        <v>12</v>
      </c>
      <c r="B17" s="18" t="s">
        <v>89</v>
      </c>
      <c r="C17" s="15">
        <v>310364.31847000006</v>
      </c>
      <c r="D17" s="15">
        <v>323382.39444000099</v>
      </c>
      <c r="E17" s="10">
        <f t="shared" si="0"/>
        <v>13018.075970000937</v>
      </c>
      <c r="F17" s="14">
        <f t="shared" si="1"/>
        <v>4.1944499400498159E-2</v>
      </c>
    </row>
    <row r="18" spans="1:6" ht="16.5" customHeight="1" x14ac:dyDescent="0.3">
      <c r="A18" s="19">
        <v>13</v>
      </c>
      <c r="B18" s="18" t="s">
        <v>88</v>
      </c>
      <c r="C18" s="15">
        <v>22490.754010000001</v>
      </c>
      <c r="D18" s="15">
        <v>24598.437120000002</v>
      </c>
      <c r="E18" s="10">
        <f t="shared" si="0"/>
        <v>2107.6831100000018</v>
      </c>
      <c r="F18" s="14">
        <f t="shared" si="1"/>
        <v>9.3713314772055606E-2</v>
      </c>
    </row>
    <row r="19" spans="1:6" ht="16.5" customHeight="1" x14ac:dyDescent="0.3">
      <c r="A19" s="19">
        <v>14</v>
      </c>
      <c r="B19" s="18" t="s">
        <v>87</v>
      </c>
      <c r="C19" s="15">
        <v>712.13571000000002</v>
      </c>
      <c r="D19" s="15">
        <v>1141.0775700000002</v>
      </c>
      <c r="E19" s="10">
        <f t="shared" si="0"/>
        <v>428.94186000000013</v>
      </c>
      <c r="F19" s="14">
        <f t="shared" si="1"/>
        <v>0.60233162580767097</v>
      </c>
    </row>
    <row r="20" spans="1:6" ht="16.5" customHeight="1" x14ac:dyDescent="0.3">
      <c r="A20" s="19">
        <v>15</v>
      </c>
      <c r="B20" s="18" t="s">
        <v>86</v>
      </c>
      <c r="C20" s="15">
        <v>207235.32524999898</v>
      </c>
      <c r="D20" s="15">
        <v>213215.23572000201</v>
      </c>
      <c r="E20" s="10">
        <f t="shared" si="0"/>
        <v>5979.9104700030293</v>
      </c>
      <c r="F20" s="14">
        <f t="shared" si="1"/>
        <v>2.8855652204995193E-2</v>
      </c>
    </row>
    <row r="21" spans="1:6" ht="16.5" customHeight="1" x14ac:dyDescent="0.3">
      <c r="A21" s="19">
        <v>16</v>
      </c>
      <c r="B21" s="18" t="s">
        <v>85</v>
      </c>
      <c r="C21" s="15">
        <v>128278.22984999999</v>
      </c>
      <c r="D21" s="15">
        <v>141109.086160001</v>
      </c>
      <c r="E21" s="10">
        <f t="shared" si="0"/>
        <v>12830.856310001007</v>
      </c>
      <c r="F21" s="14">
        <f t="shared" si="1"/>
        <v>0.1000236464519705</v>
      </c>
    </row>
    <row r="22" spans="1:6" ht="16.5" customHeight="1" x14ac:dyDescent="0.3">
      <c r="A22" s="19">
        <v>17</v>
      </c>
      <c r="B22" s="18" t="s">
        <v>84</v>
      </c>
      <c r="C22" s="15">
        <v>69017.422170000107</v>
      </c>
      <c r="D22" s="15">
        <v>72576.024639999901</v>
      </c>
      <c r="E22" s="10">
        <f t="shared" si="0"/>
        <v>3558.6024699997943</v>
      </c>
      <c r="F22" s="14">
        <f t="shared" si="1"/>
        <v>5.1560929952359433E-2</v>
      </c>
    </row>
    <row r="23" spans="1:6" ht="16.5" customHeight="1" x14ac:dyDescent="0.3">
      <c r="A23" s="19">
        <v>18</v>
      </c>
      <c r="B23" s="18" t="s">
        <v>83</v>
      </c>
      <c r="C23" s="15">
        <v>382203.169040001</v>
      </c>
      <c r="D23" s="15">
        <v>318005.60869000101</v>
      </c>
      <c r="E23" s="10">
        <f t="shared" si="0"/>
        <v>-64197.560349999985</v>
      </c>
      <c r="F23" s="14">
        <f t="shared" si="1"/>
        <v>-0.16796710637237319</v>
      </c>
    </row>
    <row r="24" spans="1:6" ht="25.5" customHeight="1" x14ac:dyDescent="0.3">
      <c r="A24" s="19">
        <v>19</v>
      </c>
      <c r="B24" s="18" t="s">
        <v>82</v>
      </c>
      <c r="C24" s="15">
        <v>206352.35436000003</v>
      </c>
      <c r="D24" s="15">
        <v>238700.75516</v>
      </c>
      <c r="E24" s="10">
        <f t="shared" si="0"/>
        <v>32348.400799999974</v>
      </c>
      <c r="F24" s="14">
        <f t="shared" si="1"/>
        <v>0.15676293541853811</v>
      </c>
    </row>
    <row r="25" spans="1:6" ht="16.5" customHeight="1" x14ac:dyDescent="0.3">
      <c r="A25" s="19">
        <v>20</v>
      </c>
      <c r="B25" s="18" t="s">
        <v>81</v>
      </c>
      <c r="C25" s="15">
        <v>190048.61696999898</v>
      </c>
      <c r="D25" s="15">
        <v>212083.65549999999</v>
      </c>
      <c r="E25" s="10">
        <f t="shared" si="0"/>
        <v>22035.038530001009</v>
      </c>
      <c r="F25" s="14">
        <f t="shared" si="1"/>
        <v>0.1159442193335164</v>
      </c>
    </row>
    <row r="26" spans="1:6" ht="16.5" customHeight="1" x14ac:dyDescent="0.3">
      <c r="A26" s="19">
        <v>21</v>
      </c>
      <c r="B26" s="18" t="s">
        <v>80</v>
      </c>
      <c r="C26" s="15">
        <v>372542.255690002</v>
      </c>
      <c r="D26" s="15">
        <v>399381.20336000196</v>
      </c>
      <c r="E26" s="10">
        <f t="shared" si="0"/>
        <v>26838.947669999965</v>
      </c>
      <c r="F26" s="14">
        <f t="shared" si="1"/>
        <v>7.2042693842314237E-2</v>
      </c>
    </row>
    <row r="27" spans="1:6" ht="16.5" customHeight="1" x14ac:dyDescent="0.3">
      <c r="A27" s="19">
        <v>22</v>
      </c>
      <c r="B27" s="18" t="s">
        <v>79</v>
      </c>
      <c r="C27" s="15">
        <v>512419.86677000305</v>
      </c>
      <c r="D27" s="15">
        <v>610466.46802000108</v>
      </c>
      <c r="E27" s="10">
        <f t="shared" si="0"/>
        <v>98046.601249998028</v>
      </c>
      <c r="F27" s="14">
        <f t="shared" si="1"/>
        <v>0.19134035896778712</v>
      </c>
    </row>
    <row r="28" spans="1:6" ht="16.5" customHeight="1" x14ac:dyDescent="0.3">
      <c r="A28" s="19">
        <v>23</v>
      </c>
      <c r="B28" s="18" t="s">
        <v>78</v>
      </c>
      <c r="C28" s="15">
        <v>301575.65293000103</v>
      </c>
      <c r="D28" s="15">
        <v>342347.04560999898</v>
      </c>
      <c r="E28" s="10">
        <f t="shared" si="0"/>
        <v>40771.392679997953</v>
      </c>
      <c r="F28" s="14">
        <f t="shared" si="1"/>
        <v>0.13519457649806177</v>
      </c>
    </row>
    <row r="29" spans="1:6" ht="16.5" customHeight="1" x14ac:dyDescent="0.3">
      <c r="A29" s="19">
        <v>24</v>
      </c>
      <c r="B29" s="18" t="s">
        <v>77</v>
      </c>
      <c r="C29" s="15">
        <v>299122.32985000097</v>
      </c>
      <c r="D29" s="15">
        <v>252782.29053000102</v>
      </c>
      <c r="E29" s="10">
        <f t="shared" si="0"/>
        <v>-46340.039319999953</v>
      </c>
      <c r="F29" s="14">
        <f t="shared" si="1"/>
        <v>-0.15492002667683755</v>
      </c>
    </row>
    <row r="30" spans="1:6" ht="25.5" customHeight="1" x14ac:dyDescent="0.3">
      <c r="A30" s="19">
        <v>25</v>
      </c>
      <c r="B30" s="18" t="s">
        <v>76</v>
      </c>
      <c r="C30" s="15">
        <v>124218.27573999899</v>
      </c>
      <c r="D30" s="15">
        <v>136505.96519999998</v>
      </c>
      <c r="E30" s="10">
        <f t="shared" si="0"/>
        <v>12287.689460000984</v>
      </c>
      <c r="F30" s="14">
        <f t="shared" si="1"/>
        <v>9.8920141877676032E-2</v>
      </c>
    </row>
    <row r="31" spans="1:6" ht="16.5" customHeight="1" x14ac:dyDescent="0.3">
      <c r="A31" s="19">
        <v>26</v>
      </c>
      <c r="B31" s="18" t="s">
        <v>75</v>
      </c>
      <c r="C31" s="15">
        <v>7745.5327200000002</v>
      </c>
      <c r="D31" s="15">
        <v>8688.5406700000003</v>
      </c>
      <c r="E31" s="10">
        <f t="shared" si="0"/>
        <v>943.00795000000016</v>
      </c>
      <c r="F31" s="14">
        <f t="shared" si="1"/>
        <v>0.12174862389581387</v>
      </c>
    </row>
    <row r="32" spans="1:6" ht="25.5" customHeight="1" x14ac:dyDescent="0.3">
      <c r="A32" s="19">
        <v>27</v>
      </c>
      <c r="B32" s="18" t="s">
        <v>74</v>
      </c>
      <c r="C32" s="15">
        <v>5735035.8736699997</v>
      </c>
      <c r="D32" s="15">
        <v>8662472.3188899495</v>
      </c>
      <c r="E32" s="10">
        <f t="shared" si="0"/>
        <v>2927436.4452199498</v>
      </c>
      <c r="F32" s="14">
        <f t="shared" si="1"/>
        <v>0.51044780010183377</v>
      </c>
    </row>
    <row r="33" spans="1:6" ht="16.5" customHeight="1" x14ac:dyDescent="0.3">
      <c r="A33" s="19">
        <v>28</v>
      </c>
      <c r="B33" s="18" t="s">
        <v>73</v>
      </c>
      <c r="C33" s="15">
        <v>230649.59783999898</v>
      </c>
      <c r="D33" s="15">
        <v>247452.5588</v>
      </c>
      <c r="E33" s="10">
        <f t="shared" si="0"/>
        <v>16802.960960001015</v>
      </c>
      <c r="F33" s="14">
        <f t="shared" si="1"/>
        <v>7.2850597258171612E-2</v>
      </c>
    </row>
    <row r="34" spans="1:6" ht="16.5" customHeight="1" x14ac:dyDescent="0.3">
      <c r="A34" s="19">
        <v>29</v>
      </c>
      <c r="B34" s="18" t="s">
        <v>72</v>
      </c>
      <c r="C34" s="15">
        <v>386295.04325999704</v>
      </c>
      <c r="D34" s="15">
        <v>451283.18055000302</v>
      </c>
      <c r="E34" s="10">
        <f t="shared" si="0"/>
        <v>64988.13729000598</v>
      </c>
      <c r="F34" s="14">
        <f t="shared" si="1"/>
        <v>0.16823445815292412</v>
      </c>
    </row>
    <row r="35" spans="1:6" ht="16.5" customHeight="1" x14ac:dyDescent="0.3">
      <c r="A35" s="19">
        <v>30</v>
      </c>
      <c r="B35" s="18" t="s">
        <v>71</v>
      </c>
      <c r="C35" s="15">
        <v>1605480.1195100001</v>
      </c>
      <c r="D35" s="15">
        <v>1815618.3095799999</v>
      </c>
      <c r="E35" s="10">
        <f t="shared" si="0"/>
        <v>210138.19006999978</v>
      </c>
      <c r="F35" s="14">
        <f t="shared" si="1"/>
        <v>0.13088806738643075</v>
      </c>
    </row>
    <row r="36" spans="1:6" ht="16.5" customHeight="1" x14ac:dyDescent="0.3">
      <c r="A36" s="19">
        <v>31</v>
      </c>
      <c r="B36" s="18" t="s">
        <v>70</v>
      </c>
      <c r="C36" s="15">
        <v>1054600.9079700001</v>
      </c>
      <c r="D36" s="15">
        <v>1079584.6446700001</v>
      </c>
      <c r="E36" s="10">
        <f t="shared" si="0"/>
        <v>24983.736700000009</v>
      </c>
      <c r="F36" s="14">
        <f t="shared" si="1"/>
        <v>2.3690228702809644E-2</v>
      </c>
    </row>
    <row r="37" spans="1:6" ht="16.5" customHeight="1" x14ac:dyDescent="0.3">
      <c r="A37" s="19">
        <v>32</v>
      </c>
      <c r="B37" s="18" t="s">
        <v>69</v>
      </c>
      <c r="C37" s="15">
        <v>261645.02043999999</v>
      </c>
      <c r="D37" s="15">
        <v>284635.10118000105</v>
      </c>
      <c r="E37" s="10">
        <f t="shared" si="0"/>
        <v>22990.080740001053</v>
      </c>
      <c r="F37" s="14">
        <f t="shared" si="1"/>
        <v>8.7867449956966021E-2</v>
      </c>
    </row>
    <row r="38" spans="1:6" ht="16.5" customHeight="1" x14ac:dyDescent="0.3">
      <c r="A38" s="19">
        <v>33</v>
      </c>
      <c r="B38" s="18" t="s">
        <v>68</v>
      </c>
      <c r="C38" s="15">
        <v>570127.48943999899</v>
      </c>
      <c r="D38" s="15">
        <v>670565.11738001101</v>
      </c>
      <c r="E38" s="10">
        <f t="shared" ref="E38:E69" si="2">D38-C38</f>
        <v>100437.62794001203</v>
      </c>
      <c r="F38" s="14">
        <f t="shared" ref="F38:F69" si="3">E38/C38</f>
        <v>0.1761669623028802</v>
      </c>
    </row>
    <row r="39" spans="1:6" ht="16.5" customHeight="1" x14ac:dyDescent="0.3">
      <c r="A39" s="19">
        <v>34</v>
      </c>
      <c r="B39" s="18" t="s">
        <v>67</v>
      </c>
      <c r="C39" s="15">
        <v>339373.94327000395</v>
      </c>
      <c r="D39" s="15">
        <v>365883.976000002</v>
      </c>
      <c r="E39" s="10">
        <f t="shared" si="2"/>
        <v>26510.032729998056</v>
      </c>
      <c r="F39" s="14">
        <f t="shared" si="3"/>
        <v>7.8114520150142544E-2</v>
      </c>
    </row>
    <row r="40" spans="1:6" ht="16.5" customHeight="1" x14ac:dyDescent="0.3">
      <c r="A40" s="19">
        <v>35</v>
      </c>
      <c r="B40" s="18" t="s">
        <v>66</v>
      </c>
      <c r="C40" s="15">
        <v>88449.255059999792</v>
      </c>
      <c r="D40" s="15">
        <v>103518.27385</v>
      </c>
      <c r="E40" s="10">
        <f t="shared" si="2"/>
        <v>15069.018790000206</v>
      </c>
      <c r="F40" s="14">
        <f t="shared" si="3"/>
        <v>0.17036908654321731</v>
      </c>
    </row>
    <row r="41" spans="1:6" ht="16.5" customHeight="1" x14ac:dyDescent="0.3">
      <c r="A41" s="19">
        <v>36</v>
      </c>
      <c r="B41" s="18" t="s">
        <v>65</v>
      </c>
      <c r="C41" s="15">
        <v>6913.4869400000007</v>
      </c>
      <c r="D41" s="15">
        <v>6871.8575199999996</v>
      </c>
      <c r="E41" s="10">
        <f t="shared" si="2"/>
        <v>-41.629420000001119</v>
      </c>
      <c r="F41" s="14">
        <f t="shared" si="3"/>
        <v>-6.021479516962986E-3</v>
      </c>
    </row>
    <row r="42" spans="1:6" ht="16.5" customHeight="1" x14ac:dyDescent="0.3">
      <c r="A42" s="19">
        <v>37</v>
      </c>
      <c r="B42" s="18" t="s">
        <v>64</v>
      </c>
      <c r="C42" s="15">
        <v>17938.030200000001</v>
      </c>
      <c r="D42" s="15">
        <v>20579.872420000003</v>
      </c>
      <c r="E42" s="10">
        <f t="shared" si="2"/>
        <v>2641.8422200000023</v>
      </c>
      <c r="F42" s="14">
        <f t="shared" si="3"/>
        <v>0.14727604929553537</v>
      </c>
    </row>
    <row r="43" spans="1:6" ht="16.5" customHeight="1" x14ac:dyDescent="0.3">
      <c r="A43" s="19">
        <v>38</v>
      </c>
      <c r="B43" s="18" t="s">
        <v>63</v>
      </c>
      <c r="C43" s="15">
        <v>1011759.4984800001</v>
      </c>
      <c r="D43" s="15">
        <v>1023153.3100600099</v>
      </c>
      <c r="E43" s="10">
        <f t="shared" si="2"/>
        <v>11393.811580009875</v>
      </c>
      <c r="F43" s="14">
        <f t="shared" si="3"/>
        <v>1.1261383359511008E-2</v>
      </c>
    </row>
    <row r="44" spans="1:6" ht="16.5" customHeight="1" x14ac:dyDescent="0.3">
      <c r="A44" s="19">
        <v>39</v>
      </c>
      <c r="B44" s="18" t="s">
        <v>62</v>
      </c>
      <c r="C44" s="15">
        <v>1821216.1813699999</v>
      </c>
      <c r="D44" s="15">
        <v>2083471.4716000198</v>
      </c>
      <c r="E44" s="10">
        <f t="shared" si="2"/>
        <v>262255.29023001995</v>
      </c>
      <c r="F44" s="14">
        <f t="shared" si="3"/>
        <v>0.14400008791528518</v>
      </c>
    </row>
    <row r="45" spans="1:6" ht="16.5" customHeight="1" x14ac:dyDescent="0.3">
      <c r="A45" s="19">
        <v>40</v>
      </c>
      <c r="B45" s="18" t="s">
        <v>61</v>
      </c>
      <c r="C45" s="15">
        <v>596104.33857000002</v>
      </c>
      <c r="D45" s="15">
        <v>629711.81137999299</v>
      </c>
      <c r="E45" s="10">
        <f t="shared" si="2"/>
        <v>33607.472809992963</v>
      </c>
      <c r="F45" s="14">
        <f t="shared" si="3"/>
        <v>5.6378507310673544E-2</v>
      </c>
    </row>
    <row r="46" spans="1:6" ht="16.5" customHeight="1" x14ac:dyDescent="0.3">
      <c r="A46" s="19">
        <v>41</v>
      </c>
      <c r="B46" s="18" t="s">
        <v>60</v>
      </c>
      <c r="C46" s="15">
        <v>9070.7080399999995</v>
      </c>
      <c r="D46" s="15">
        <v>7469.7522799999897</v>
      </c>
      <c r="E46" s="10">
        <f t="shared" si="2"/>
        <v>-1600.9557600000098</v>
      </c>
      <c r="F46" s="14">
        <f t="shared" si="3"/>
        <v>-0.17649733107273619</v>
      </c>
    </row>
    <row r="47" spans="1:6" ht="16.5" customHeight="1" x14ac:dyDescent="0.3">
      <c r="A47" s="19">
        <v>42</v>
      </c>
      <c r="B47" s="18" t="s">
        <v>59</v>
      </c>
      <c r="C47" s="15">
        <v>99381.191320000609</v>
      </c>
      <c r="D47" s="15">
        <v>104862.66721</v>
      </c>
      <c r="E47" s="10">
        <f t="shared" si="2"/>
        <v>5481.4758899993903</v>
      </c>
      <c r="F47" s="14">
        <f t="shared" si="3"/>
        <v>5.5156069445267714E-2</v>
      </c>
    </row>
    <row r="48" spans="1:6" ht="16.5" customHeight="1" x14ac:dyDescent="0.3">
      <c r="A48" s="19">
        <v>43</v>
      </c>
      <c r="B48" s="18" t="s">
        <v>58</v>
      </c>
      <c r="C48" s="15">
        <v>889.46471999999994</v>
      </c>
      <c r="D48" s="15">
        <v>1590.2527700000001</v>
      </c>
      <c r="E48" s="10">
        <f t="shared" si="2"/>
        <v>700.78805000000011</v>
      </c>
      <c r="F48" s="14">
        <f t="shared" si="3"/>
        <v>0.78787616219336964</v>
      </c>
    </row>
    <row r="49" spans="1:6" ht="16.5" customHeight="1" x14ac:dyDescent="0.3">
      <c r="A49" s="19">
        <v>44</v>
      </c>
      <c r="B49" s="18" t="s">
        <v>57</v>
      </c>
      <c r="C49" s="15">
        <v>153099.21465000001</v>
      </c>
      <c r="D49" s="15">
        <v>194505.96473999802</v>
      </c>
      <c r="E49" s="10">
        <f t="shared" si="2"/>
        <v>41406.750089998008</v>
      </c>
      <c r="F49" s="14">
        <f t="shared" si="3"/>
        <v>0.27045697252371897</v>
      </c>
    </row>
    <row r="50" spans="1:6" ht="16.5" customHeight="1" x14ac:dyDescent="0.3">
      <c r="A50" s="19">
        <v>45</v>
      </c>
      <c r="B50" s="18" t="s">
        <v>56</v>
      </c>
      <c r="C50" s="15">
        <v>4285.9688499999902</v>
      </c>
      <c r="D50" s="15">
        <v>4607.5286299999998</v>
      </c>
      <c r="E50" s="10">
        <f t="shared" si="2"/>
        <v>321.5597800000096</v>
      </c>
      <c r="F50" s="14">
        <f t="shared" si="3"/>
        <v>7.502615890454041E-2</v>
      </c>
    </row>
    <row r="51" spans="1:6" ht="16.5" customHeight="1" x14ac:dyDescent="0.3">
      <c r="A51" s="19">
        <v>46</v>
      </c>
      <c r="B51" s="18" t="s">
        <v>55</v>
      </c>
      <c r="C51" s="15">
        <v>2270.7912799999999</v>
      </c>
      <c r="D51" s="15">
        <v>3063.5855899999901</v>
      </c>
      <c r="E51" s="10">
        <f t="shared" si="2"/>
        <v>792.79430999999022</v>
      </c>
      <c r="F51" s="14">
        <f t="shared" si="3"/>
        <v>0.34912689553748427</v>
      </c>
    </row>
    <row r="52" spans="1:6" ht="16.5" customHeight="1" x14ac:dyDescent="0.3">
      <c r="A52" s="19">
        <v>47</v>
      </c>
      <c r="B52" s="18" t="s">
        <v>54</v>
      </c>
      <c r="C52" s="15">
        <v>37534.111910000101</v>
      </c>
      <c r="D52" s="15">
        <v>39892.900420000005</v>
      </c>
      <c r="E52" s="10">
        <f t="shared" si="2"/>
        <v>2358.7885099999039</v>
      </c>
      <c r="F52" s="14">
        <f t="shared" si="3"/>
        <v>6.2843860956557196E-2</v>
      </c>
    </row>
    <row r="53" spans="1:6" ht="16.5" customHeight="1" x14ac:dyDescent="0.3">
      <c r="A53" s="19">
        <v>48</v>
      </c>
      <c r="B53" s="18" t="s">
        <v>53</v>
      </c>
      <c r="C53" s="15">
        <v>489244.71369999804</v>
      </c>
      <c r="D53" s="15">
        <v>561367.09415999998</v>
      </c>
      <c r="E53" s="10">
        <f t="shared" si="2"/>
        <v>72122.380460001936</v>
      </c>
      <c r="F53" s="14">
        <f t="shared" si="3"/>
        <v>0.14741575829110942</v>
      </c>
    </row>
    <row r="54" spans="1:6" ht="16.5" customHeight="1" x14ac:dyDescent="0.3">
      <c r="A54" s="19">
        <v>49</v>
      </c>
      <c r="B54" s="18" t="s">
        <v>52</v>
      </c>
      <c r="C54" s="15">
        <v>11559.100119999999</v>
      </c>
      <c r="D54" s="15">
        <v>12269.866960000001</v>
      </c>
      <c r="E54" s="10">
        <f t="shared" si="2"/>
        <v>710.76684000000205</v>
      </c>
      <c r="F54" s="14">
        <f t="shared" si="3"/>
        <v>6.1489807391684928E-2</v>
      </c>
    </row>
    <row r="55" spans="1:6" ht="16.5" customHeight="1" x14ac:dyDescent="0.3">
      <c r="A55" s="19">
        <v>50</v>
      </c>
      <c r="B55" s="18" t="s">
        <v>51</v>
      </c>
      <c r="C55" s="15">
        <v>113.40437</v>
      </c>
      <c r="D55" s="15">
        <v>144.55879999999999</v>
      </c>
      <c r="E55" s="10">
        <f t="shared" si="2"/>
        <v>31.154429999999991</v>
      </c>
      <c r="F55" s="14">
        <f t="shared" si="3"/>
        <v>0.27471983663416139</v>
      </c>
    </row>
    <row r="56" spans="1:6" ht="16.5" customHeight="1" x14ac:dyDescent="0.3">
      <c r="A56" s="19">
        <v>51</v>
      </c>
      <c r="B56" s="18" t="s">
        <v>50</v>
      </c>
      <c r="C56" s="15">
        <v>2020.5078700000001</v>
      </c>
      <c r="D56" s="15">
        <v>3572.4528500000001</v>
      </c>
      <c r="E56" s="10">
        <f t="shared" si="2"/>
        <v>1551.94498</v>
      </c>
      <c r="F56" s="14">
        <f t="shared" si="3"/>
        <v>0.76809647863435437</v>
      </c>
    </row>
    <row r="57" spans="1:6" ht="16.5" customHeight="1" x14ac:dyDescent="0.3">
      <c r="A57" s="19">
        <v>52</v>
      </c>
      <c r="B57" s="18" t="s">
        <v>49</v>
      </c>
      <c r="C57" s="15">
        <v>45802.404369999997</v>
      </c>
      <c r="D57" s="15">
        <v>44555.801459999893</v>
      </c>
      <c r="E57" s="10">
        <f t="shared" si="2"/>
        <v>-1246.6029100001033</v>
      </c>
      <c r="F57" s="14">
        <f t="shared" si="3"/>
        <v>-2.7216975334522234E-2</v>
      </c>
    </row>
    <row r="58" spans="1:6" ht="16.5" customHeight="1" x14ac:dyDescent="0.3">
      <c r="A58" s="19">
        <v>53</v>
      </c>
      <c r="B58" s="18" t="s">
        <v>48</v>
      </c>
      <c r="C58" s="15">
        <v>5607.84789</v>
      </c>
      <c r="D58" s="15">
        <v>5268.5755099999997</v>
      </c>
      <c r="E58" s="10">
        <f t="shared" si="2"/>
        <v>-339.27238000000034</v>
      </c>
      <c r="F58" s="14">
        <f t="shared" si="3"/>
        <v>-6.0499568935347914E-2</v>
      </c>
    </row>
    <row r="59" spans="1:6" ht="16.5" customHeight="1" x14ac:dyDescent="0.3">
      <c r="A59" s="19">
        <v>54</v>
      </c>
      <c r="B59" s="18" t="s">
        <v>47</v>
      </c>
      <c r="C59" s="15">
        <v>89150.42695999991</v>
      </c>
      <c r="D59" s="15">
        <v>106600.20779</v>
      </c>
      <c r="E59" s="10">
        <f t="shared" si="2"/>
        <v>17449.780830000091</v>
      </c>
      <c r="F59" s="14">
        <f t="shared" si="3"/>
        <v>0.19573412517507599</v>
      </c>
    </row>
    <row r="60" spans="1:6" ht="16.5" customHeight="1" x14ac:dyDescent="0.3">
      <c r="A60" s="19">
        <v>55</v>
      </c>
      <c r="B60" s="18" t="s">
        <v>46</v>
      </c>
      <c r="C60" s="15">
        <v>89176.683310000109</v>
      </c>
      <c r="D60" s="15">
        <v>79346.232539999794</v>
      </c>
      <c r="E60" s="10">
        <f t="shared" si="2"/>
        <v>-9830.450770000316</v>
      </c>
      <c r="F60" s="14">
        <f t="shared" si="3"/>
        <v>-0.11023566256470033</v>
      </c>
    </row>
    <row r="61" spans="1:6" ht="16.5" customHeight="1" x14ac:dyDescent="0.3">
      <c r="A61" s="19">
        <v>56</v>
      </c>
      <c r="B61" s="18" t="s">
        <v>45</v>
      </c>
      <c r="C61" s="15">
        <v>87838.591089999798</v>
      </c>
      <c r="D61" s="15">
        <v>103949.74257999999</v>
      </c>
      <c r="E61" s="10">
        <f t="shared" si="2"/>
        <v>16111.151490000193</v>
      </c>
      <c r="F61" s="14">
        <f t="shared" si="3"/>
        <v>0.18341769022106283</v>
      </c>
    </row>
    <row r="62" spans="1:6" ht="16.5" customHeight="1" x14ac:dyDescent="0.3">
      <c r="A62" s="19">
        <v>57</v>
      </c>
      <c r="B62" s="18" t="s">
        <v>44</v>
      </c>
      <c r="C62" s="15">
        <v>26010.966920000003</v>
      </c>
      <c r="D62" s="15">
        <v>29858.504910000102</v>
      </c>
      <c r="E62" s="10">
        <f t="shared" si="2"/>
        <v>3847.5379900000989</v>
      </c>
      <c r="F62" s="14">
        <f t="shared" si="3"/>
        <v>0.14791983711461729</v>
      </c>
    </row>
    <row r="63" spans="1:6" ht="16.5" customHeight="1" x14ac:dyDescent="0.3">
      <c r="A63" s="19">
        <v>58</v>
      </c>
      <c r="B63" s="18" t="s">
        <v>43</v>
      </c>
      <c r="C63" s="15">
        <v>35124.233920000202</v>
      </c>
      <c r="D63" s="15">
        <v>31047.753719999899</v>
      </c>
      <c r="E63" s="10">
        <f t="shared" si="2"/>
        <v>-4076.4802000003037</v>
      </c>
      <c r="F63" s="14">
        <f t="shared" si="3"/>
        <v>-0.11605890705787328</v>
      </c>
    </row>
    <row r="64" spans="1:6" ht="16.5" customHeight="1" x14ac:dyDescent="0.3">
      <c r="A64" s="19">
        <v>59</v>
      </c>
      <c r="B64" s="18" t="s">
        <v>42</v>
      </c>
      <c r="C64" s="15">
        <v>73471.050009999904</v>
      </c>
      <c r="D64" s="15">
        <v>65780.960670000306</v>
      </c>
      <c r="E64" s="10">
        <f t="shared" si="2"/>
        <v>-7690.0893399995985</v>
      </c>
      <c r="F64" s="14">
        <f t="shared" si="3"/>
        <v>-0.10466829232674538</v>
      </c>
    </row>
    <row r="65" spans="1:6" ht="16.5" customHeight="1" x14ac:dyDescent="0.3">
      <c r="A65" s="19">
        <v>60</v>
      </c>
      <c r="B65" s="18" t="s">
        <v>41</v>
      </c>
      <c r="C65" s="15">
        <v>142259.04171000002</v>
      </c>
      <c r="D65" s="15">
        <v>132745.45019</v>
      </c>
      <c r="E65" s="10">
        <f t="shared" si="2"/>
        <v>-9513.5915200000163</v>
      </c>
      <c r="F65" s="14">
        <f t="shared" si="3"/>
        <v>-6.6875127272358559E-2</v>
      </c>
    </row>
    <row r="66" spans="1:6" ht="16.5" customHeight="1" x14ac:dyDescent="0.3">
      <c r="A66" s="19">
        <v>61</v>
      </c>
      <c r="B66" s="18" t="s">
        <v>40</v>
      </c>
      <c r="C66" s="15">
        <v>313583.36077000201</v>
      </c>
      <c r="D66" s="15">
        <v>378953.92880001199</v>
      </c>
      <c r="E66" s="10">
        <f t="shared" si="2"/>
        <v>65370.568030009978</v>
      </c>
      <c r="F66" s="14">
        <f t="shared" si="3"/>
        <v>0.20846312721916416</v>
      </c>
    </row>
    <row r="67" spans="1:6" ht="16.5" customHeight="1" x14ac:dyDescent="0.3">
      <c r="A67" s="19">
        <v>62</v>
      </c>
      <c r="B67" s="18" t="s">
        <v>39</v>
      </c>
      <c r="C67" s="15">
        <v>239863.44702000098</v>
      </c>
      <c r="D67" s="15">
        <v>310536.10492000403</v>
      </c>
      <c r="E67" s="10">
        <f t="shared" si="2"/>
        <v>70672.657900003047</v>
      </c>
      <c r="F67" s="14">
        <f t="shared" si="3"/>
        <v>0.29463704777873062</v>
      </c>
    </row>
    <row r="68" spans="1:6" ht="16.5" customHeight="1" x14ac:dyDescent="0.3">
      <c r="A68" s="19">
        <v>63</v>
      </c>
      <c r="B68" s="18" t="s">
        <v>38</v>
      </c>
      <c r="C68" s="15">
        <v>210315.440330001</v>
      </c>
      <c r="D68" s="15">
        <v>233738.92175000199</v>
      </c>
      <c r="E68" s="10">
        <f t="shared" si="2"/>
        <v>23423.481420000986</v>
      </c>
      <c r="F68" s="14">
        <f t="shared" si="3"/>
        <v>0.11137309454430808</v>
      </c>
    </row>
    <row r="69" spans="1:6" ht="16.5" customHeight="1" x14ac:dyDescent="0.3">
      <c r="A69" s="19">
        <v>64</v>
      </c>
      <c r="B69" s="18" t="s">
        <v>37</v>
      </c>
      <c r="C69" s="15">
        <v>258438.53876999699</v>
      </c>
      <c r="D69" s="15">
        <v>333067.97472999798</v>
      </c>
      <c r="E69" s="10">
        <f t="shared" si="2"/>
        <v>74629.435960000992</v>
      </c>
      <c r="F69" s="14">
        <f t="shared" si="3"/>
        <v>0.28877053830744293</v>
      </c>
    </row>
    <row r="70" spans="1:6" ht="16.5" customHeight="1" x14ac:dyDescent="0.3">
      <c r="A70" s="19">
        <v>65</v>
      </c>
      <c r="B70" s="18" t="s">
        <v>36</v>
      </c>
      <c r="C70" s="15">
        <v>13761.297339999999</v>
      </c>
      <c r="D70" s="15">
        <v>16191.492460000001</v>
      </c>
      <c r="E70" s="10">
        <f t="shared" ref="E70:E102" si="4">D70-C70</f>
        <v>2430.1951200000021</v>
      </c>
      <c r="F70" s="14">
        <f t="shared" ref="F70:F102" si="5">E70/C70</f>
        <v>0.17659636733058209</v>
      </c>
    </row>
    <row r="71" spans="1:6" ht="16.5" customHeight="1" x14ac:dyDescent="0.3">
      <c r="A71" s="19">
        <v>66</v>
      </c>
      <c r="B71" s="18" t="s">
        <v>35</v>
      </c>
      <c r="C71" s="15">
        <v>5301.5117999999802</v>
      </c>
      <c r="D71" s="15">
        <v>6657.4407300000003</v>
      </c>
      <c r="E71" s="10">
        <f t="shared" si="4"/>
        <v>1355.92893000002</v>
      </c>
      <c r="F71" s="14">
        <f t="shared" si="5"/>
        <v>0.25576269206833135</v>
      </c>
    </row>
    <row r="72" spans="1:6" ht="16.5" customHeight="1" x14ac:dyDescent="0.3">
      <c r="A72" s="19">
        <v>67</v>
      </c>
      <c r="B72" s="18" t="s">
        <v>34</v>
      </c>
      <c r="C72" s="15">
        <v>6606.5356700000002</v>
      </c>
      <c r="D72" s="15">
        <v>7048.2508400000397</v>
      </c>
      <c r="E72" s="10">
        <f t="shared" si="4"/>
        <v>441.71517000003951</v>
      </c>
      <c r="F72" s="14">
        <f t="shared" si="5"/>
        <v>6.6860332262466918E-2</v>
      </c>
    </row>
    <row r="73" spans="1:6" ht="16.5" customHeight="1" x14ac:dyDescent="0.3">
      <c r="A73" s="19">
        <v>68</v>
      </c>
      <c r="B73" s="18" t="s">
        <v>33</v>
      </c>
      <c r="C73" s="15">
        <v>115525.61598</v>
      </c>
      <c r="D73" s="15">
        <v>159451.74121000001</v>
      </c>
      <c r="E73" s="10">
        <f t="shared" si="4"/>
        <v>43926.125230000005</v>
      </c>
      <c r="F73" s="14">
        <f t="shared" si="5"/>
        <v>0.38022844420586838</v>
      </c>
    </row>
    <row r="74" spans="1:6" ht="16.5" customHeight="1" x14ac:dyDescent="0.3">
      <c r="A74" s="19">
        <v>69</v>
      </c>
      <c r="B74" s="18" t="s">
        <v>32</v>
      </c>
      <c r="C74" s="15">
        <v>116063.801339999</v>
      </c>
      <c r="D74" s="15">
        <v>128007.99617</v>
      </c>
      <c r="E74" s="10">
        <f t="shared" si="4"/>
        <v>11944.194830000997</v>
      </c>
      <c r="F74" s="14">
        <f t="shared" si="5"/>
        <v>0.10291059479442258</v>
      </c>
    </row>
    <row r="75" spans="1:6" ht="16.5" customHeight="1" x14ac:dyDescent="0.3">
      <c r="A75" s="19">
        <v>70</v>
      </c>
      <c r="B75" s="18" t="s">
        <v>31</v>
      </c>
      <c r="C75" s="15">
        <v>223636.63755000001</v>
      </c>
      <c r="D75" s="15">
        <v>229071.21182999798</v>
      </c>
      <c r="E75" s="10">
        <f t="shared" si="4"/>
        <v>5434.5742799979635</v>
      </c>
      <c r="F75" s="14">
        <f t="shared" si="5"/>
        <v>2.4300912138257837E-2</v>
      </c>
    </row>
    <row r="76" spans="1:6" ht="16.5" customHeight="1" x14ac:dyDescent="0.3">
      <c r="A76" s="19">
        <v>71</v>
      </c>
      <c r="B76" s="18" t="s">
        <v>30</v>
      </c>
      <c r="C76" s="15">
        <v>29268.381739999997</v>
      </c>
      <c r="D76" s="15">
        <v>41852.037020000003</v>
      </c>
      <c r="E76" s="10">
        <f t="shared" si="4"/>
        <v>12583.655280000006</v>
      </c>
      <c r="F76" s="14">
        <f t="shared" si="5"/>
        <v>0.42994024718498181</v>
      </c>
    </row>
    <row r="77" spans="1:6" ht="16.5" customHeight="1" x14ac:dyDescent="0.3">
      <c r="A77" s="19">
        <v>72</v>
      </c>
      <c r="B77" s="18" t="s">
        <v>29</v>
      </c>
      <c r="C77" s="15">
        <v>1050579.78783</v>
      </c>
      <c r="D77" s="15">
        <v>1095732.82803</v>
      </c>
      <c r="E77" s="10">
        <f t="shared" si="4"/>
        <v>45153.04019999993</v>
      </c>
      <c r="F77" s="14">
        <f t="shared" si="5"/>
        <v>4.2979163242103401E-2</v>
      </c>
    </row>
    <row r="78" spans="1:6" ht="16.5" customHeight="1" x14ac:dyDescent="0.3">
      <c r="A78" s="19">
        <v>73</v>
      </c>
      <c r="B78" s="18" t="s">
        <v>28</v>
      </c>
      <c r="C78" s="15">
        <v>730387.27342999401</v>
      </c>
      <c r="D78" s="15">
        <v>736602.53362999798</v>
      </c>
      <c r="E78" s="10">
        <f t="shared" si="4"/>
        <v>6215.2602000039769</v>
      </c>
      <c r="F78" s="14">
        <f t="shared" si="5"/>
        <v>8.5095406589114058E-3</v>
      </c>
    </row>
    <row r="79" spans="1:6" ht="16.5" customHeight="1" x14ac:dyDescent="0.3">
      <c r="A79" s="19">
        <v>74</v>
      </c>
      <c r="B79" s="18" t="s">
        <v>27</v>
      </c>
      <c r="C79" s="15">
        <v>91955.341920000486</v>
      </c>
      <c r="D79" s="15">
        <v>90418.398130000103</v>
      </c>
      <c r="E79" s="10">
        <f t="shared" si="4"/>
        <v>-1536.9437900003832</v>
      </c>
      <c r="F79" s="14">
        <f t="shared" si="5"/>
        <v>-1.6714023980656793E-2</v>
      </c>
    </row>
    <row r="80" spans="1:6" ht="16.5" customHeight="1" x14ac:dyDescent="0.3">
      <c r="A80" s="19">
        <v>75</v>
      </c>
      <c r="B80" s="18" t="s">
        <v>26</v>
      </c>
      <c r="C80" s="15">
        <v>14479.785159999999</v>
      </c>
      <c r="D80" s="15">
        <v>15788.988230000001</v>
      </c>
      <c r="E80" s="10">
        <f t="shared" si="4"/>
        <v>1309.2030700000014</v>
      </c>
      <c r="F80" s="14">
        <f t="shared" si="5"/>
        <v>9.0415918159935008E-2</v>
      </c>
    </row>
    <row r="81" spans="1:6" ht="16.5" customHeight="1" x14ac:dyDescent="0.3">
      <c r="A81" s="19">
        <v>76</v>
      </c>
      <c r="B81" s="18" t="s">
        <v>25</v>
      </c>
      <c r="C81" s="15">
        <v>336583.19845000101</v>
      </c>
      <c r="D81" s="15">
        <v>443447.72480999702</v>
      </c>
      <c r="E81" s="10">
        <f t="shared" si="4"/>
        <v>106864.526359996</v>
      </c>
      <c r="F81" s="14">
        <f t="shared" si="5"/>
        <v>0.31749810107015958</v>
      </c>
    </row>
    <row r="82" spans="1:6" ht="16.5" customHeight="1" x14ac:dyDescent="0.3">
      <c r="A82" s="19">
        <v>78</v>
      </c>
      <c r="B82" s="18" t="s">
        <v>24</v>
      </c>
      <c r="C82" s="15">
        <v>5472.9314299999996</v>
      </c>
      <c r="D82" s="15">
        <v>1272.0589299999999</v>
      </c>
      <c r="E82" s="10">
        <f t="shared" si="4"/>
        <v>-4200.8724999999995</v>
      </c>
      <c r="F82" s="14">
        <f t="shared" si="5"/>
        <v>-0.76757265347283909</v>
      </c>
    </row>
    <row r="83" spans="1:6" ht="16.5" customHeight="1" x14ac:dyDescent="0.3">
      <c r="A83" s="19">
        <v>79</v>
      </c>
      <c r="B83" s="18" t="s">
        <v>23</v>
      </c>
      <c r="C83" s="15">
        <v>35564.777030000005</v>
      </c>
      <c r="D83" s="15">
        <v>22721.769100000001</v>
      </c>
      <c r="E83" s="10">
        <f t="shared" si="4"/>
        <v>-12843.007930000003</v>
      </c>
      <c r="F83" s="14">
        <f t="shared" si="5"/>
        <v>-0.36111594117872647</v>
      </c>
    </row>
    <row r="84" spans="1:6" ht="16.5" customHeight="1" x14ac:dyDescent="0.3">
      <c r="A84" s="19">
        <v>80</v>
      </c>
      <c r="B84" s="18" t="s">
        <v>22</v>
      </c>
      <c r="C84" s="15">
        <v>2177.1295700000001</v>
      </c>
      <c r="D84" s="15">
        <v>5842.9287800000002</v>
      </c>
      <c r="E84" s="10">
        <f t="shared" si="4"/>
        <v>3665.7992100000001</v>
      </c>
      <c r="F84" s="14">
        <f t="shared" si="5"/>
        <v>1.6837763174563836</v>
      </c>
    </row>
    <row r="85" spans="1:6" ht="16.5" customHeight="1" x14ac:dyDescent="0.3">
      <c r="A85" s="19">
        <v>81</v>
      </c>
      <c r="B85" s="18" t="s">
        <v>21</v>
      </c>
      <c r="C85" s="15">
        <v>12538.203300000001</v>
      </c>
      <c r="D85" s="15">
        <v>9689.54997</v>
      </c>
      <c r="E85" s="10">
        <f t="shared" si="4"/>
        <v>-2848.653330000001</v>
      </c>
      <c r="F85" s="14">
        <f t="shared" si="5"/>
        <v>-0.22719788966892895</v>
      </c>
    </row>
    <row r="86" spans="1:6" ht="16.5" customHeight="1" x14ac:dyDescent="0.3">
      <c r="A86" s="19">
        <v>82</v>
      </c>
      <c r="B86" s="18" t="s">
        <v>20</v>
      </c>
      <c r="C86" s="15">
        <v>193282.78605999501</v>
      </c>
      <c r="D86" s="15">
        <v>215778.48958000299</v>
      </c>
      <c r="E86" s="10">
        <f t="shared" si="4"/>
        <v>22495.703520007984</v>
      </c>
      <c r="F86" s="14">
        <f t="shared" si="5"/>
        <v>0.11638751685328726</v>
      </c>
    </row>
    <row r="87" spans="1:6" ht="16.5" customHeight="1" x14ac:dyDescent="0.3">
      <c r="A87" s="19">
        <v>83</v>
      </c>
      <c r="B87" s="18" t="s">
        <v>19</v>
      </c>
      <c r="C87" s="15">
        <v>237735.66927999601</v>
      </c>
      <c r="D87" s="15">
        <v>260896.68746000002</v>
      </c>
      <c r="E87" s="10">
        <f t="shared" si="4"/>
        <v>23161.018180004001</v>
      </c>
      <c r="F87" s="14">
        <f t="shared" si="5"/>
        <v>9.7423404111588466E-2</v>
      </c>
    </row>
    <row r="88" spans="1:6" ht="16.5" customHeight="1" x14ac:dyDescent="0.3">
      <c r="A88" s="19">
        <v>84</v>
      </c>
      <c r="B88" s="18" t="s">
        <v>18</v>
      </c>
      <c r="C88" s="15">
        <v>4244012.1424698103</v>
      </c>
      <c r="D88" s="15">
        <v>4971794.9432702903</v>
      </c>
      <c r="E88" s="10">
        <f t="shared" si="4"/>
        <v>727782.80080047995</v>
      </c>
      <c r="F88" s="14">
        <f t="shared" si="5"/>
        <v>0.17148461794384628</v>
      </c>
    </row>
    <row r="89" spans="1:6" ht="16.5" customHeight="1" x14ac:dyDescent="0.3">
      <c r="A89" s="19">
        <v>85</v>
      </c>
      <c r="B89" s="18" t="s">
        <v>17</v>
      </c>
      <c r="C89" s="15">
        <v>3176046.64771003</v>
      </c>
      <c r="D89" s="15">
        <v>4457672.5682100095</v>
      </c>
      <c r="E89" s="10">
        <f t="shared" si="4"/>
        <v>1281625.9204999795</v>
      </c>
      <c r="F89" s="14">
        <f t="shared" si="5"/>
        <v>0.40352868287499749</v>
      </c>
    </row>
    <row r="90" spans="1:6" ht="16.5" customHeight="1" x14ac:dyDescent="0.3">
      <c r="A90" s="19">
        <v>86</v>
      </c>
      <c r="B90" s="18" t="s">
        <v>16</v>
      </c>
      <c r="C90" s="15">
        <v>19798.804190000003</v>
      </c>
      <c r="D90" s="15">
        <v>23356.707249999999</v>
      </c>
      <c r="E90" s="10">
        <f t="shared" si="4"/>
        <v>3557.9030599999969</v>
      </c>
      <c r="F90" s="14">
        <f t="shared" si="5"/>
        <v>0.17970292679580244</v>
      </c>
    </row>
    <row r="91" spans="1:6" ht="16.5" customHeight="1" x14ac:dyDescent="0.3">
      <c r="A91" s="19">
        <v>87</v>
      </c>
      <c r="B91" s="18" t="s">
        <v>15</v>
      </c>
      <c r="C91" s="15">
        <v>5648022.0221699495</v>
      </c>
      <c r="D91" s="15">
        <v>5213658.2873002104</v>
      </c>
      <c r="E91" s="10">
        <f t="shared" si="4"/>
        <v>-434363.73486973904</v>
      </c>
      <c r="F91" s="14">
        <f t="shared" si="5"/>
        <v>-7.6905460560307462E-2</v>
      </c>
    </row>
    <row r="92" spans="1:6" ht="16.5" customHeight="1" x14ac:dyDescent="0.3">
      <c r="A92" s="19">
        <v>88</v>
      </c>
      <c r="B92" s="18" t="s">
        <v>14</v>
      </c>
      <c r="C92" s="15">
        <v>7109.4672199999995</v>
      </c>
      <c r="D92" s="15">
        <v>31535.37933</v>
      </c>
      <c r="E92" s="10">
        <f t="shared" si="4"/>
        <v>24425.912110000001</v>
      </c>
      <c r="F92" s="14">
        <f t="shared" si="5"/>
        <v>3.4356881260084076</v>
      </c>
    </row>
    <row r="93" spans="1:6" ht="16.5" customHeight="1" x14ac:dyDescent="0.3">
      <c r="A93" s="19">
        <v>89</v>
      </c>
      <c r="B93" s="18" t="s">
        <v>13</v>
      </c>
      <c r="C93" s="15">
        <v>18152.09331</v>
      </c>
      <c r="D93" s="15">
        <v>10579.309710000001</v>
      </c>
      <c r="E93" s="10">
        <f t="shared" si="4"/>
        <v>-7572.7835999999988</v>
      </c>
      <c r="F93" s="14">
        <f t="shared" si="5"/>
        <v>-0.41718514061560863</v>
      </c>
    </row>
    <row r="94" spans="1:6" ht="16.5" customHeight="1" x14ac:dyDescent="0.3">
      <c r="A94" s="19">
        <v>90</v>
      </c>
      <c r="B94" s="18" t="s">
        <v>12</v>
      </c>
      <c r="C94" s="15">
        <v>758319.62724000798</v>
      </c>
      <c r="D94" s="15">
        <v>866176.45735000598</v>
      </c>
      <c r="E94" s="10">
        <f t="shared" si="4"/>
        <v>107856.830109998</v>
      </c>
      <c r="F94" s="14">
        <f t="shared" si="5"/>
        <v>0.14223135764341932</v>
      </c>
    </row>
    <row r="95" spans="1:6" x14ac:dyDescent="0.3">
      <c r="A95" s="19">
        <v>91</v>
      </c>
      <c r="B95" s="18" t="s">
        <v>11</v>
      </c>
      <c r="C95" s="15">
        <v>18405.780019999998</v>
      </c>
      <c r="D95" s="15">
        <v>16921.741249999999</v>
      </c>
      <c r="E95" s="10">
        <f t="shared" si="4"/>
        <v>-1484.0387699999992</v>
      </c>
      <c r="F95" s="14">
        <f t="shared" si="5"/>
        <v>-8.0628952882595598E-2</v>
      </c>
    </row>
    <row r="96" spans="1:6" x14ac:dyDescent="0.3">
      <c r="A96" s="19">
        <v>92</v>
      </c>
      <c r="B96" s="18" t="s">
        <v>10</v>
      </c>
      <c r="C96" s="15">
        <v>5975.7614100000001</v>
      </c>
      <c r="D96" s="15">
        <v>5982.3728999999903</v>
      </c>
      <c r="E96" s="10">
        <f t="shared" si="4"/>
        <v>6.6114899999902264</v>
      </c>
      <c r="F96" s="14">
        <f t="shared" si="5"/>
        <v>1.1063845335133999E-3</v>
      </c>
    </row>
    <row r="97" spans="1:6" x14ac:dyDescent="0.3">
      <c r="A97" s="19">
        <v>93</v>
      </c>
      <c r="B97" s="18" t="s">
        <v>112</v>
      </c>
      <c r="C97" s="15">
        <v>42116.863709999998</v>
      </c>
      <c r="D97" s="15">
        <v>39174.137419999999</v>
      </c>
      <c r="E97" s="10">
        <f t="shared" ref="E97" si="6">D97-C97</f>
        <v>-2942.7262899999987</v>
      </c>
      <c r="F97" s="14">
        <f t="shared" ref="F97" si="7">E97/C97</f>
        <v>-6.9870499148807552E-2</v>
      </c>
    </row>
    <row r="98" spans="1:6" ht="25.5" x14ac:dyDescent="0.3">
      <c r="A98" s="19">
        <v>94</v>
      </c>
      <c r="B98" s="18" t="s">
        <v>9</v>
      </c>
      <c r="C98" s="15">
        <v>275667.83706000604</v>
      </c>
      <c r="D98" s="15">
        <v>291632.16524999897</v>
      </c>
      <c r="E98" s="10">
        <f t="shared" si="4"/>
        <v>15964.328189992928</v>
      </c>
      <c r="F98" s="14">
        <f t="shared" si="5"/>
        <v>5.7911464609917078E-2</v>
      </c>
    </row>
    <row r="99" spans="1:6" x14ac:dyDescent="0.3">
      <c r="A99" s="19">
        <v>95</v>
      </c>
      <c r="B99" s="18" t="s">
        <v>8</v>
      </c>
      <c r="C99" s="15">
        <v>193754.14763999998</v>
      </c>
      <c r="D99" s="15">
        <v>206308.11925999998</v>
      </c>
      <c r="E99" s="10">
        <f t="shared" si="4"/>
        <v>12553.971619999997</v>
      </c>
      <c r="F99" s="14">
        <f t="shared" si="5"/>
        <v>6.4793305190687267E-2</v>
      </c>
    </row>
    <row r="100" spans="1:6" x14ac:dyDescent="0.3">
      <c r="A100" s="19">
        <v>96</v>
      </c>
      <c r="B100" s="18" t="s">
        <v>7</v>
      </c>
      <c r="C100" s="15">
        <v>198059.604229997</v>
      </c>
      <c r="D100" s="15">
        <v>220409.92688000301</v>
      </c>
      <c r="E100" s="10">
        <f t="shared" si="4"/>
        <v>22350.322650006012</v>
      </c>
      <c r="F100" s="14">
        <f t="shared" si="5"/>
        <v>0.11284644709302594</v>
      </c>
    </row>
    <row r="101" spans="1:6" x14ac:dyDescent="0.3">
      <c r="A101" s="17">
        <v>97</v>
      </c>
      <c r="B101" s="16" t="s">
        <v>6</v>
      </c>
      <c r="C101" s="15">
        <v>114.38307</v>
      </c>
      <c r="D101" s="15">
        <v>9.0642300000000002</v>
      </c>
      <c r="E101" s="10">
        <f t="shared" si="4"/>
        <v>-105.31884000000001</v>
      </c>
      <c r="F101" s="14">
        <f t="shared" si="5"/>
        <v>-0.92075549292390912</v>
      </c>
    </row>
    <row r="102" spans="1:6" x14ac:dyDescent="0.3">
      <c r="A102" s="13">
        <v>99</v>
      </c>
      <c r="B102" s="12" t="s">
        <v>4</v>
      </c>
      <c r="C102" s="11">
        <v>405065.10210999899</v>
      </c>
      <c r="D102" s="11">
        <v>794005.55114000197</v>
      </c>
      <c r="E102" s="10">
        <f t="shared" si="4"/>
        <v>388940.44903000299</v>
      </c>
      <c r="F102" s="9">
        <f t="shared" si="5"/>
        <v>0.96019244068175191</v>
      </c>
    </row>
    <row r="103" spans="1:6" x14ac:dyDescent="0.3">
      <c r="A103" s="8"/>
      <c r="B103" s="7" t="s">
        <v>5</v>
      </c>
      <c r="C103" s="6">
        <f>SUM(C6:C102)</f>
        <v>39958022.53904976</v>
      </c>
      <c r="D103" s="6">
        <f>SUM(D6:D102)</f>
        <v>46771051.434520543</v>
      </c>
      <c r="E103" s="5">
        <f t="shared" ref="E103" si="8">D103-C103</f>
        <v>6813028.8954707831</v>
      </c>
      <c r="F103" s="4">
        <f t="shared" ref="F103" si="9">E103/C103</f>
        <v>0.17050465620045679</v>
      </c>
    </row>
    <row r="104" spans="1:6" ht="18" x14ac:dyDescent="0.3">
      <c r="A104" s="3"/>
    </row>
  </sheetData>
  <mergeCells count="6">
    <mergeCell ref="A1:F1"/>
    <mergeCell ref="A3:A5"/>
    <mergeCell ref="B3:B5"/>
    <mergeCell ref="C3:C5"/>
    <mergeCell ref="D3:D5"/>
    <mergeCell ref="E3:F4"/>
  </mergeCells>
  <pageMargins left="0.70866141732283472" right="0.70866141732283472" top="0.74803149606299213" bottom="0.74803149606299213" header="0.31496062992125984" footer="0.31496062992125984"/>
  <pageSetup paperSize="9" scale="7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знаки</vt:lpstr>
      <vt:lpstr>'2 знаки'!Область_печати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2026-09-03T14:09:35Z</dcterms:modified>
</cp:coreProperties>
</file>