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ABOTA\ЗОВНІШНЯ ТОРГІВЛЯ\Оподаткований імпорт\2026 Планові\09\"/>
    </mc:Choice>
  </mc:AlternateContent>
  <bookViews>
    <workbookView xWindow="0" yWindow="0" windowWidth="15360" windowHeight="8685"/>
  </bookViews>
  <sheets>
    <sheet name="2 знаки" sheetId="2" r:id="rId1"/>
  </sheets>
  <definedNames>
    <definedName name="_xlnm.Print_Area" localSheetId="0">'2 знаки'!$A$1:$F$104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7" i="2" l="1"/>
  <c r="F97" i="2" s="1"/>
  <c r="E32" i="2" l="1"/>
  <c r="F32" i="2" s="1"/>
  <c r="E28" i="2"/>
  <c r="F28" i="2" s="1"/>
  <c r="E16" i="2"/>
  <c r="F16" i="2" s="1"/>
  <c r="E12" i="2"/>
  <c r="F12" i="2" s="1"/>
  <c r="E102" i="2"/>
  <c r="F102" i="2" s="1"/>
  <c r="E100" i="2"/>
  <c r="F100" i="2" s="1"/>
  <c r="E53" i="2"/>
  <c r="F53" i="2" s="1"/>
  <c r="E41" i="2"/>
  <c r="F41" i="2" s="1"/>
  <c r="E69" i="2"/>
  <c r="F69" i="2" s="1"/>
  <c r="E57" i="2"/>
  <c r="F57" i="2" s="1"/>
  <c r="E96" i="2"/>
  <c r="F96" i="2" s="1"/>
  <c r="E94" i="2"/>
  <c r="F94" i="2" s="1"/>
  <c r="E92" i="2"/>
  <c r="F92" i="2" s="1"/>
  <c r="E80" i="2"/>
  <c r="F80" i="2" s="1"/>
  <c r="E76" i="2"/>
  <c r="F76" i="2" s="1"/>
  <c r="E37" i="2"/>
  <c r="F37" i="2" s="1"/>
  <c r="E25" i="2"/>
  <c r="F25" i="2" s="1"/>
  <c r="C103" i="2"/>
  <c r="E89" i="2"/>
  <c r="F89" i="2" s="1"/>
  <c r="E64" i="2"/>
  <c r="F64" i="2" s="1"/>
  <c r="E60" i="2"/>
  <c r="F60" i="2" s="1"/>
  <c r="E85" i="2"/>
  <c r="F85" i="2" s="1"/>
  <c r="E73" i="2"/>
  <c r="F73" i="2" s="1"/>
  <c r="E48" i="2"/>
  <c r="F48" i="2" s="1"/>
  <c r="E44" i="2"/>
  <c r="F44" i="2" s="1"/>
  <c r="E21" i="2"/>
  <c r="F21" i="2" s="1"/>
  <c r="E101" i="2"/>
  <c r="F101" i="2" s="1"/>
  <c r="E99" i="2"/>
  <c r="F99" i="2" s="1"/>
  <c r="E88" i="2"/>
  <c r="F88" i="2" s="1"/>
  <c r="E81" i="2"/>
  <c r="F81" i="2" s="1"/>
  <c r="E72" i="2"/>
  <c r="F72" i="2" s="1"/>
  <c r="E65" i="2"/>
  <c r="F65" i="2" s="1"/>
  <c r="E56" i="2"/>
  <c r="F56" i="2" s="1"/>
  <c r="E49" i="2"/>
  <c r="F49" i="2" s="1"/>
  <c r="E40" i="2"/>
  <c r="F40" i="2" s="1"/>
  <c r="E33" i="2"/>
  <c r="F33" i="2" s="1"/>
  <c r="E24" i="2"/>
  <c r="F24" i="2" s="1"/>
  <c r="E17" i="2"/>
  <c r="F17" i="2" s="1"/>
  <c r="E8" i="2"/>
  <c r="F8" i="2" s="1"/>
  <c r="E98" i="2"/>
  <c r="F98" i="2" s="1"/>
  <c r="E95" i="2"/>
  <c r="F95" i="2" s="1"/>
  <c r="E93" i="2"/>
  <c r="F93" i="2" s="1"/>
  <c r="E91" i="2"/>
  <c r="F91" i="2" s="1"/>
  <c r="E84" i="2"/>
  <c r="F84" i="2" s="1"/>
  <c r="E77" i="2"/>
  <c r="F77" i="2" s="1"/>
  <c r="E68" i="2"/>
  <c r="F68" i="2" s="1"/>
  <c r="E61" i="2"/>
  <c r="F61" i="2" s="1"/>
  <c r="E52" i="2"/>
  <c r="F52" i="2" s="1"/>
  <c r="E45" i="2"/>
  <c r="F45" i="2" s="1"/>
  <c r="E36" i="2"/>
  <c r="F36" i="2" s="1"/>
  <c r="E29" i="2"/>
  <c r="F29" i="2" s="1"/>
  <c r="E20" i="2"/>
  <c r="F20" i="2" s="1"/>
  <c r="E13" i="2"/>
  <c r="F13" i="2" s="1"/>
  <c r="E9" i="2"/>
  <c r="F9" i="2" s="1"/>
  <c r="E90" i="2"/>
  <c r="F90" i="2" s="1"/>
  <c r="E86" i="2"/>
  <c r="F86" i="2" s="1"/>
  <c r="E82" i="2"/>
  <c r="F82" i="2" s="1"/>
  <c r="E78" i="2"/>
  <c r="F78" i="2" s="1"/>
  <c r="E74" i="2"/>
  <c r="F74" i="2" s="1"/>
  <c r="E70" i="2"/>
  <c r="F70" i="2" s="1"/>
  <c r="E66" i="2"/>
  <c r="F66" i="2" s="1"/>
  <c r="E62" i="2"/>
  <c r="F62" i="2" s="1"/>
  <c r="E58" i="2"/>
  <c r="F58" i="2" s="1"/>
  <c r="E54" i="2"/>
  <c r="F54" i="2" s="1"/>
  <c r="E50" i="2"/>
  <c r="F50" i="2" s="1"/>
  <c r="E46" i="2"/>
  <c r="F46" i="2" s="1"/>
  <c r="E42" i="2"/>
  <c r="F42" i="2" s="1"/>
  <c r="E38" i="2"/>
  <c r="F38" i="2" s="1"/>
  <c r="E34" i="2"/>
  <c r="F34" i="2" s="1"/>
  <c r="E30" i="2"/>
  <c r="F30" i="2" s="1"/>
  <c r="E26" i="2"/>
  <c r="F26" i="2" s="1"/>
  <c r="E22" i="2"/>
  <c r="F22" i="2" s="1"/>
  <c r="E18" i="2"/>
  <c r="F18" i="2" s="1"/>
  <c r="E14" i="2"/>
  <c r="F14" i="2" s="1"/>
  <c r="E10" i="2"/>
  <c r="F10" i="2" s="1"/>
  <c r="E6" i="2"/>
  <c r="F6" i="2" s="1"/>
  <c r="D103" i="2"/>
  <c r="E87" i="2"/>
  <c r="F87" i="2" s="1"/>
  <c r="E83" i="2"/>
  <c r="F83" i="2" s="1"/>
  <c r="E79" i="2"/>
  <c r="F79" i="2" s="1"/>
  <c r="E75" i="2"/>
  <c r="F75" i="2" s="1"/>
  <c r="E71" i="2"/>
  <c r="F71" i="2" s="1"/>
  <c r="E67" i="2"/>
  <c r="F67" i="2" s="1"/>
  <c r="E63" i="2"/>
  <c r="F63" i="2" s="1"/>
  <c r="E59" i="2"/>
  <c r="F59" i="2" s="1"/>
  <c r="E55" i="2"/>
  <c r="F55" i="2" s="1"/>
  <c r="E51" i="2"/>
  <c r="F51" i="2" s="1"/>
  <c r="E47" i="2"/>
  <c r="F47" i="2" s="1"/>
  <c r="E43" i="2"/>
  <c r="F43" i="2" s="1"/>
  <c r="E39" i="2"/>
  <c r="F39" i="2" s="1"/>
  <c r="E35" i="2"/>
  <c r="F35" i="2" s="1"/>
  <c r="E31" i="2"/>
  <c r="F31" i="2" s="1"/>
  <c r="E27" i="2"/>
  <c r="F27" i="2" s="1"/>
  <c r="E23" i="2"/>
  <c r="F23" i="2" s="1"/>
  <c r="E19" i="2"/>
  <c r="F19" i="2" s="1"/>
  <c r="E15" i="2"/>
  <c r="F15" i="2" s="1"/>
  <c r="E11" i="2"/>
  <c r="F11" i="2" s="1"/>
  <c r="E7" i="2"/>
  <c r="F7" i="2" s="1"/>
  <c r="E103" i="2" l="1"/>
  <c r="F103" i="2" s="1"/>
</calcChain>
</file>

<file path=xl/sharedStrings.xml><?xml version="1.0" encoding="utf-8"?>
<sst xmlns="http://schemas.openxmlformats.org/spreadsheetml/2006/main" count="116" uniqueCount="116">
  <si>
    <t xml:space="preserve"> (тис. дол. США)</t>
  </si>
  <si>
    <t>Темпи росту</t>
  </si>
  <si>
    <t>абс.</t>
  </si>
  <si>
    <t>відн. (%)</t>
  </si>
  <si>
    <t>Інші товари</t>
  </si>
  <si>
    <t>Всього</t>
  </si>
  <si>
    <t>Твори мистецтва, предмети колекціонування та антикваріат</t>
  </si>
  <si>
    <t>Різні готові вироби</t>
  </si>
  <si>
    <t>Іграшки, ігри та спортивний інвентар</t>
  </si>
  <si>
    <t>Меблі; постільні речі, матраци, світильники; збірні будівельні конструкції</t>
  </si>
  <si>
    <t>Музичні інструменти</t>
  </si>
  <si>
    <t>Годинники</t>
  </si>
  <si>
    <t>Прилади та апарати оптичні</t>
  </si>
  <si>
    <t>Судна, човни та інші плавучі засоби</t>
  </si>
  <si>
    <t>Літальні та космічні апарати</t>
  </si>
  <si>
    <t>Засоби наземного транспорту</t>
  </si>
  <si>
    <t>Залізничний та трамвайний рухомий склад</t>
  </si>
  <si>
    <t>Електричні машини та обладнання; відео- та аудіоапаратура</t>
  </si>
  <si>
    <t>Реактори, котли, машини, обладнання</t>
  </si>
  <si>
    <t>Інші вироби з недорогоцінних металів</t>
  </si>
  <si>
    <t>Інструменти, столові вироби з недорогоцінних металів</t>
  </si>
  <si>
    <t>Інші недорогоцінні метали; металокераміка</t>
  </si>
  <si>
    <t>Олово і вироби з нього</t>
  </si>
  <si>
    <t>Цинк і вироби з нього</t>
  </si>
  <si>
    <t>Свинець і вироби з нього</t>
  </si>
  <si>
    <t>Алюміній і вироби з нього</t>
  </si>
  <si>
    <t>Нікель і вироби з нього</t>
  </si>
  <si>
    <t xml:space="preserve">Мідь і вироби з неї </t>
  </si>
  <si>
    <t>Вироби з чорних металів</t>
  </si>
  <si>
    <t>Чорні метали</t>
  </si>
  <si>
    <t>Перли, дорогоцінне каміння, метали; біжутерія; монети</t>
  </si>
  <si>
    <t>Скло та вироби із скла</t>
  </si>
  <si>
    <t>Керамічні вироби</t>
  </si>
  <si>
    <t>Вироби з каменю, гіпсу, цементу, азбесту, слюди</t>
  </si>
  <si>
    <t>Пір'я та пух; штучні квіти; вироби з волосся людини</t>
  </si>
  <si>
    <t>Парасольки, батоги, хлисти</t>
  </si>
  <si>
    <t>Головні убори та їх частини</t>
  </si>
  <si>
    <t>Взуття, гетри та їх частини</t>
  </si>
  <si>
    <t>Інші готові текстильні вироби</t>
  </si>
  <si>
    <t>Одяг текстильний</t>
  </si>
  <si>
    <t>Одяг трикотажний</t>
  </si>
  <si>
    <t>Трикотажні полотна</t>
  </si>
  <si>
    <t>Текстильні матеріали та вироби технічного призначення</t>
  </si>
  <si>
    <t>Спеціальні тканини; мережива; гобелени; вишивка</t>
  </si>
  <si>
    <t>Килими та інші текстильні покриття для підлоги</t>
  </si>
  <si>
    <t>Вата, повсть; шпагати, мотузки, троси та канати і вироби з них</t>
  </si>
  <si>
    <t>Синтетичні або штучні штапельні волокна</t>
  </si>
  <si>
    <t>Нитки синтетичні або штучні</t>
  </si>
  <si>
    <t>Інші рослинні текстильні волокна</t>
  </si>
  <si>
    <t>Бавовна</t>
  </si>
  <si>
    <t>Вовна</t>
  </si>
  <si>
    <t>Шовк</t>
  </si>
  <si>
    <t>Друкована продукція</t>
  </si>
  <si>
    <t>Папір і картон; вироби з них</t>
  </si>
  <si>
    <t>Маса з деревини або з целюлози; папір або картон з макулатури</t>
  </si>
  <si>
    <t>Вироби із соломи та інших матеріалів для плетіння</t>
  </si>
  <si>
    <t>Корок та вироби з нього</t>
  </si>
  <si>
    <t>Деревина і вироби з деревини, деревне вугілля</t>
  </si>
  <si>
    <t>Хутро; вироби з нього</t>
  </si>
  <si>
    <t>Вироби із шкіри</t>
  </si>
  <si>
    <t>Шкури необроблені і шкіра вичинена</t>
  </si>
  <si>
    <t>Каучук, гума та вироби з них</t>
  </si>
  <si>
    <t>Пластмаси, полімерні матеріали та вироби з них</t>
  </si>
  <si>
    <t>Різноманітна хімічна продукція</t>
  </si>
  <si>
    <t>Фотографічні або кінематографічні товари</t>
  </si>
  <si>
    <t>Порох і вибухові речовини; піротехнічні вироби; сірники</t>
  </si>
  <si>
    <t>Білкові речовини; модифіковані крохмалі; клеї; ферменти</t>
  </si>
  <si>
    <t>Мило, поверхнево-активні органічні речовини, мийні засоби</t>
  </si>
  <si>
    <t>Парфумерні, косметичні та туалетні препарати</t>
  </si>
  <si>
    <t>Барвники, фарби і лаки; замазки; чорнило, туш</t>
  </si>
  <si>
    <t>Добрива</t>
  </si>
  <si>
    <t>Фармацевтична продукція</t>
  </si>
  <si>
    <t>Органічні хімічні сполуки</t>
  </si>
  <si>
    <t>Продукти неорганічної хімії</t>
  </si>
  <si>
    <t>Палива мінеральні; нафта і продукти її перегонки; бітумінозні речовини; воски мінеральні</t>
  </si>
  <si>
    <t>Руди, шлак і зола</t>
  </si>
  <si>
    <t>Сіль, сірка, землі та каміння, штукатурні матеріали, вапно та цемент</t>
  </si>
  <si>
    <t>Тютюн і промислові замінники тютюну</t>
  </si>
  <si>
    <t>Залишки харчової промисловості; корми для тварин</t>
  </si>
  <si>
    <t>Алкогольні і безалкогольні напої та оцет</t>
  </si>
  <si>
    <t>Різні харчові продукти</t>
  </si>
  <si>
    <t>Продукти переробки овочів, плодів, горіхів</t>
  </si>
  <si>
    <t>Готові продукти із зерна зернових культур, борошна, крохмалю або молока; борошняні кондитерські вироби</t>
  </si>
  <si>
    <t>Какао та продукти з нього</t>
  </si>
  <si>
    <t>Цукор і кондитерські вироби з цукру</t>
  </si>
  <si>
    <t>Готові харчові продукти з м'яса, риби або ракоподібних, молюсків</t>
  </si>
  <si>
    <t>Жири та олії; готові харчові жири; воски</t>
  </si>
  <si>
    <t>Рослинні матеріали</t>
  </si>
  <si>
    <t>Шелак; камеді, смоли та інші рослинні соки і екстракти</t>
  </si>
  <si>
    <t>Насіння і плоди олійних рослин; солома і фураж</t>
  </si>
  <si>
    <t>Борошно та крупи; солод; крохмалі; інулін</t>
  </si>
  <si>
    <t>Зернові культури</t>
  </si>
  <si>
    <t>Кава, чай, мате і прянощі</t>
  </si>
  <si>
    <t>09</t>
  </si>
  <si>
    <t>Їстівні плоди та горіхи</t>
  </si>
  <si>
    <t>08</t>
  </si>
  <si>
    <t>Овочі та деякі їстівні коренеплоди і бульби</t>
  </si>
  <si>
    <t>07</t>
  </si>
  <si>
    <t>Живі рослини, частини рослин</t>
  </si>
  <si>
    <t>06</t>
  </si>
  <si>
    <t>Інші продукти тваринного походження</t>
  </si>
  <si>
    <t>05</t>
  </si>
  <si>
    <t>Молоко та молочні продукти; яйця птиці; натуральний мед</t>
  </si>
  <si>
    <t>04</t>
  </si>
  <si>
    <t>Риба і ракоподібні, молюски та інші водяні безхребетні</t>
  </si>
  <si>
    <t>03</t>
  </si>
  <si>
    <t>М'ясо та їстівні субпродукти</t>
  </si>
  <si>
    <t>02</t>
  </si>
  <si>
    <t>Живі тварини</t>
  </si>
  <si>
    <t>01</t>
  </si>
  <si>
    <t xml:space="preserve"> Найменування товарної групи за УКТЗЕД</t>
  </si>
  <si>
    <t>Код</t>
  </si>
  <si>
    <t>Зброя, боєприпаси</t>
  </si>
  <si>
    <t>Оподаткований імпорт за галузевою структурою за січень-вересень 2026 року</t>
  </si>
  <si>
    <t>січень-вересень 2025 р.</t>
  </si>
  <si>
    <t>січень-вересень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</si>
</sst>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₴_-;\-* #,##0.00_₴_-;_-* &quot;-&quot;??_₴_-;_-@_-"/>
    <numFmt numFmtId="165" formatCode="_-* #,##0_₴_-;\-* #,##0_₴_-;_-* &quot;-&quot;??_₴_-;_-@_-"/>
    <numFmt numFmtId="166" formatCode="#,##0_ ;\-#,##0\ "/>
    <numFmt numFmtId="167" formatCode="#,##0.0_ ;\-#,##0.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 vertical="center"/>
    </xf>
    <xf numFmtId="9" fontId="3" fillId="0" borderId="1" xfId="2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9" fontId="4" fillId="0" borderId="3" xfId="2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5" fontId="4" fillId="3" borderId="5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9" fontId="4" fillId="0" borderId="7" xfId="2" applyFont="1" applyBorder="1" applyAlignment="1">
      <alignment horizontal="right" vertical="center" wrapText="1"/>
    </xf>
    <xf numFmtId="165" fontId="4" fillId="3" borderId="8" xfId="1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5" fontId="4" fillId="3" borderId="4" xfId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tabSelected="1" workbookViewId="0">
      <selection activeCell="A2" sqref="A2"/>
    </sheetView>
  </sheetViews>
  <sheetFormatPr defaultColWidth="8.85546875" defaultRowHeight="16.5" x14ac:dyDescent="0.3"/>
  <cols>
    <col min="1" max="1" width="9.140625" style="2" customWidth="1"/>
    <col min="2" max="2" width="49.140625" style="2" customWidth="1"/>
    <col min="3" max="3" width="13.7109375" style="2" customWidth="1"/>
    <col min="4" max="4" width="14.42578125" style="2" customWidth="1"/>
    <col min="5" max="6" width="10.7109375" style="2" customWidth="1"/>
    <col min="7" max="16384" width="8.85546875" style="2"/>
  </cols>
  <sheetData>
    <row r="1" spans="1:6" ht="57.75" customHeight="1" x14ac:dyDescent="0.3">
      <c r="A1" s="26" t="s">
        <v>113</v>
      </c>
      <c r="B1" s="28"/>
      <c r="C1" s="28"/>
      <c r="D1" s="28"/>
      <c r="E1" s="28"/>
      <c r="F1" s="28"/>
    </row>
    <row r="2" spans="1:6" ht="18" x14ac:dyDescent="0.3">
      <c r="A2" s="25"/>
      <c r="F2" s="1" t="s">
        <v>0</v>
      </c>
    </row>
    <row r="3" spans="1:6" ht="24" customHeight="1" x14ac:dyDescent="0.3">
      <c r="A3" s="27" t="s">
        <v>111</v>
      </c>
      <c r="B3" s="27" t="s">
        <v>110</v>
      </c>
      <c r="C3" s="27" t="s">
        <v>114</v>
      </c>
      <c r="D3" s="27" t="s">
        <v>115</v>
      </c>
      <c r="E3" s="27" t="s">
        <v>1</v>
      </c>
      <c r="F3" s="27"/>
    </row>
    <row r="4" spans="1:6" x14ac:dyDescent="0.3">
      <c r="A4" s="27"/>
      <c r="B4" s="27"/>
      <c r="C4" s="27"/>
      <c r="D4" s="27"/>
      <c r="E4" s="27"/>
      <c r="F4" s="27"/>
    </row>
    <row r="5" spans="1:6" x14ac:dyDescent="0.3">
      <c r="A5" s="27"/>
      <c r="B5" s="27"/>
      <c r="C5" s="27"/>
      <c r="D5" s="27"/>
      <c r="E5" s="24" t="s">
        <v>2</v>
      </c>
      <c r="F5" s="24" t="s">
        <v>3</v>
      </c>
    </row>
    <row r="6" spans="1:6" x14ac:dyDescent="0.3">
      <c r="A6" s="23" t="s">
        <v>109</v>
      </c>
      <c r="B6" s="22" t="s">
        <v>108</v>
      </c>
      <c r="C6" s="21">
        <v>73861.593150000001</v>
      </c>
      <c r="D6" s="21">
        <v>81090.425090000004</v>
      </c>
      <c r="E6" s="10">
        <f t="shared" ref="E6:E37" si="0">D6-C6</f>
        <v>7228.8319400000037</v>
      </c>
      <c r="F6" s="14">
        <f t="shared" ref="F6:F37" si="1">E6/C6</f>
        <v>9.786997046380394E-2</v>
      </c>
    </row>
    <row r="7" spans="1:6" x14ac:dyDescent="0.3">
      <c r="A7" s="20" t="s">
        <v>107</v>
      </c>
      <c r="B7" s="18" t="s">
        <v>106</v>
      </c>
      <c r="C7" s="15">
        <v>127242.79134000001</v>
      </c>
      <c r="D7" s="15">
        <v>148788.72087000002</v>
      </c>
      <c r="E7" s="10">
        <f t="shared" si="0"/>
        <v>21545.929530000009</v>
      </c>
      <c r="F7" s="14">
        <f t="shared" si="1"/>
        <v>0.16932927439817044</v>
      </c>
    </row>
    <row r="8" spans="1:6" x14ac:dyDescent="0.3">
      <c r="A8" s="20" t="s">
        <v>105</v>
      </c>
      <c r="B8" s="18" t="s">
        <v>104</v>
      </c>
      <c r="C8" s="15">
        <v>676755.69708999398</v>
      </c>
      <c r="D8" s="15">
        <v>710131.94387000205</v>
      </c>
      <c r="E8" s="10">
        <f t="shared" si="0"/>
        <v>33376.246780008078</v>
      </c>
      <c r="F8" s="14">
        <f t="shared" si="1"/>
        <v>4.9318013758175655E-2</v>
      </c>
    </row>
    <row r="9" spans="1:6" x14ac:dyDescent="0.3">
      <c r="A9" s="20" t="s">
        <v>103</v>
      </c>
      <c r="B9" s="18" t="s">
        <v>102</v>
      </c>
      <c r="C9" s="15">
        <v>272562.32179000002</v>
      </c>
      <c r="D9" s="15">
        <v>331821.273960002</v>
      </c>
      <c r="E9" s="10">
        <f t="shared" si="0"/>
        <v>59258.952170001983</v>
      </c>
      <c r="F9" s="14">
        <f t="shared" si="1"/>
        <v>0.21741432117554013</v>
      </c>
    </row>
    <row r="10" spans="1:6" ht="16.5" customHeight="1" x14ac:dyDescent="0.3">
      <c r="A10" s="20" t="s">
        <v>101</v>
      </c>
      <c r="B10" s="18" t="s">
        <v>100</v>
      </c>
      <c r="C10" s="15">
        <v>16164.494259999999</v>
      </c>
      <c r="D10" s="15">
        <v>19194.29464</v>
      </c>
      <c r="E10" s="10">
        <f t="shared" si="0"/>
        <v>3029.8003800000006</v>
      </c>
      <c r="F10" s="14">
        <f t="shared" si="1"/>
        <v>0.18743551955704679</v>
      </c>
    </row>
    <row r="11" spans="1:6" ht="16.5" customHeight="1" x14ac:dyDescent="0.3">
      <c r="A11" s="20" t="s">
        <v>99</v>
      </c>
      <c r="B11" s="18" t="s">
        <v>98</v>
      </c>
      <c r="C11" s="15">
        <v>46848.539629999403</v>
      </c>
      <c r="D11" s="15">
        <v>96193.75043999929</v>
      </c>
      <c r="E11" s="10">
        <f t="shared" si="0"/>
        <v>49345.210809999888</v>
      </c>
      <c r="F11" s="14">
        <f t="shared" si="1"/>
        <v>1.053292401422087</v>
      </c>
    </row>
    <row r="12" spans="1:6" ht="16.5" customHeight="1" x14ac:dyDescent="0.3">
      <c r="A12" s="20" t="s">
        <v>97</v>
      </c>
      <c r="B12" s="18" t="s">
        <v>96</v>
      </c>
      <c r="C12" s="15">
        <v>389904.97162999999</v>
      </c>
      <c r="D12" s="15">
        <v>287036.93686000101</v>
      </c>
      <c r="E12" s="10">
        <f t="shared" si="0"/>
        <v>-102868.03476999898</v>
      </c>
      <c r="F12" s="14">
        <f t="shared" si="1"/>
        <v>-0.26382847682079702</v>
      </c>
    </row>
    <row r="13" spans="1:6" ht="16.5" customHeight="1" x14ac:dyDescent="0.3">
      <c r="A13" s="20" t="s">
        <v>95</v>
      </c>
      <c r="B13" s="18" t="s">
        <v>94</v>
      </c>
      <c r="C13" s="15">
        <v>660853.61525998905</v>
      </c>
      <c r="D13" s="15">
        <v>731631.078039994</v>
      </c>
      <c r="E13" s="10">
        <f t="shared" si="0"/>
        <v>70777.462780004949</v>
      </c>
      <c r="F13" s="14">
        <f t="shared" si="1"/>
        <v>0.10710006141399424</v>
      </c>
    </row>
    <row r="14" spans="1:6" ht="16.5" customHeight="1" x14ac:dyDescent="0.3">
      <c r="A14" s="20" t="s">
        <v>93</v>
      </c>
      <c r="B14" s="18" t="s">
        <v>92</v>
      </c>
      <c r="C14" s="15">
        <v>335774.081520001</v>
      </c>
      <c r="D14" s="15">
        <v>346749.36572</v>
      </c>
      <c r="E14" s="10">
        <f t="shared" si="0"/>
        <v>10975.284199999005</v>
      </c>
      <c r="F14" s="14">
        <f t="shared" si="1"/>
        <v>3.2686513951033599E-2</v>
      </c>
    </row>
    <row r="15" spans="1:6" ht="16.5" customHeight="1" x14ac:dyDescent="0.3">
      <c r="A15" s="19">
        <v>10</v>
      </c>
      <c r="B15" s="18" t="s">
        <v>91</v>
      </c>
      <c r="C15" s="15">
        <v>119024.99703</v>
      </c>
      <c r="D15" s="15">
        <v>112772.08575</v>
      </c>
      <c r="E15" s="10">
        <f t="shared" si="0"/>
        <v>-6252.9112800000003</v>
      </c>
      <c r="F15" s="14">
        <f t="shared" si="1"/>
        <v>-5.2534437605774247E-2</v>
      </c>
    </row>
    <row r="16" spans="1:6" ht="16.5" customHeight="1" x14ac:dyDescent="0.3">
      <c r="A16" s="19">
        <v>11</v>
      </c>
      <c r="B16" s="18" t="s">
        <v>90</v>
      </c>
      <c r="C16" s="15">
        <v>23081.664260000001</v>
      </c>
      <c r="D16" s="15">
        <v>22630.859359999999</v>
      </c>
      <c r="E16" s="10">
        <f t="shared" si="0"/>
        <v>-450.80490000000282</v>
      </c>
      <c r="F16" s="14">
        <f t="shared" si="1"/>
        <v>-1.9530866358767614E-2</v>
      </c>
    </row>
    <row r="17" spans="1:6" ht="16.5" customHeight="1" x14ac:dyDescent="0.3">
      <c r="A17" s="19">
        <v>12</v>
      </c>
      <c r="B17" s="18" t="s">
        <v>89</v>
      </c>
      <c r="C17" s="15">
        <v>325005.76895999996</v>
      </c>
      <c r="D17" s="15">
        <v>339155.65060000098</v>
      </c>
      <c r="E17" s="10">
        <f t="shared" si="0"/>
        <v>14149.881640001026</v>
      </c>
      <c r="F17" s="14">
        <f t="shared" si="1"/>
        <v>4.3537324538206953E-2</v>
      </c>
    </row>
    <row r="18" spans="1:6" ht="16.5" customHeight="1" x14ac:dyDescent="0.3">
      <c r="A18" s="19">
        <v>13</v>
      </c>
      <c r="B18" s="18" t="s">
        <v>88</v>
      </c>
      <c r="C18" s="15">
        <v>25156.35874</v>
      </c>
      <c r="D18" s="15">
        <v>27752.310369999999</v>
      </c>
      <c r="E18" s="10">
        <f t="shared" si="0"/>
        <v>2595.9516299999996</v>
      </c>
      <c r="F18" s="14">
        <f t="shared" si="1"/>
        <v>0.10319266221435669</v>
      </c>
    </row>
    <row r="19" spans="1:6" ht="16.5" customHeight="1" x14ac:dyDescent="0.3">
      <c r="A19" s="19">
        <v>14</v>
      </c>
      <c r="B19" s="18" t="s">
        <v>87</v>
      </c>
      <c r="C19" s="15">
        <v>848.92762000000005</v>
      </c>
      <c r="D19" s="15">
        <v>1218.8638899999999</v>
      </c>
      <c r="E19" s="10">
        <f t="shared" si="0"/>
        <v>369.93626999999981</v>
      </c>
      <c r="F19" s="14">
        <f t="shared" si="1"/>
        <v>0.43576891749616981</v>
      </c>
    </row>
    <row r="20" spans="1:6" ht="16.5" customHeight="1" x14ac:dyDescent="0.3">
      <c r="A20" s="19">
        <v>15</v>
      </c>
      <c r="B20" s="18" t="s">
        <v>86</v>
      </c>
      <c r="C20" s="15">
        <v>248261.5496</v>
      </c>
      <c r="D20" s="15">
        <v>248223.988750002</v>
      </c>
      <c r="E20" s="10">
        <f t="shared" si="0"/>
        <v>-37.560849998000776</v>
      </c>
      <c r="F20" s="14">
        <f t="shared" si="1"/>
        <v>-1.5129547873409704E-4</v>
      </c>
    </row>
    <row r="21" spans="1:6" ht="16.5" customHeight="1" x14ac:dyDescent="0.3">
      <c r="A21" s="19">
        <v>16</v>
      </c>
      <c r="B21" s="18" t="s">
        <v>85</v>
      </c>
      <c r="C21" s="15">
        <v>147261.89533</v>
      </c>
      <c r="D21" s="15">
        <v>159301.668020001</v>
      </c>
      <c r="E21" s="10">
        <f t="shared" si="0"/>
        <v>12039.772690001002</v>
      </c>
      <c r="F21" s="14">
        <f t="shared" si="1"/>
        <v>8.1757556243731683E-2</v>
      </c>
    </row>
    <row r="22" spans="1:6" ht="16.5" customHeight="1" x14ac:dyDescent="0.3">
      <c r="A22" s="19">
        <v>17</v>
      </c>
      <c r="B22" s="18" t="s">
        <v>84</v>
      </c>
      <c r="C22" s="15">
        <v>79117.599380000203</v>
      </c>
      <c r="D22" s="15">
        <v>82119.145409999997</v>
      </c>
      <c r="E22" s="10">
        <f t="shared" si="0"/>
        <v>3001.546029999794</v>
      </c>
      <c r="F22" s="14">
        <f t="shared" si="1"/>
        <v>3.7937779375527184E-2</v>
      </c>
    </row>
    <row r="23" spans="1:6" ht="16.5" customHeight="1" x14ac:dyDescent="0.3">
      <c r="A23" s="19">
        <v>18</v>
      </c>
      <c r="B23" s="18" t="s">
        <v>83</v>
      </c>
      <c r="C23" s="15">
        <v>446723.16865000199</v>
      </c>
      <c r="D23" s="15">
        <v>364239.33862000104</v>
      </c>
      <c r="E23" s="10">
        <f t="shared" si="0"/>
        <v>-82483.830030000943</v>
      </c>
      <c r="F23" s="14">
        <f t="shared" si="1"/>
        <v>-0.18464193446529131</v>
      </c>
    </row>
    <row r="24" spans="1:6" ht="25.5" customHeight="1" x14ac:dyDescent="0.3">
      <c r="A24" s="19">
        <v>19</v>
      </c>
      <c r="B24" s="18" t="s">
        <v>82</v>
      </c>
      <c r="C24" s="15">
        <v>238254.51594999901</v>
      </c>
      <c r="D24" s="15">
        <v>270600.70042000001</v>
      </c>
      <c r="E24" s="10">
        <f t="shared" si="0"/>
        <v>32346.184470000997</v>
      </c>
      <c r="F24" s="14">
        <f t="shared" si="1"/>
        <v>0.13576315370571734</v>
      </c>
    </row>
    <row r="25" spans="1:6" ht="16.5" customHeight="1" x14ac:dyDescent="0.3">
      <c r="A25" s="19">
        <v>20</v>
      </c>
      <c r="B25" s="18" t="s">
        <v>81</v>
      </c>
      <c r="C25" s="15">
        <v>215906.17912000002</v>
      </c>
      <c r="D25" s="15">
        <v>235096.51747999998</v>
      </c>
      <c r="E25" s="10">
        <f t="shared" si="0"/>
        <v>19190.338359999965</v>
      </c>
      <c r="F25" s="14">
        <f t="shared" si="1"/>
        <v>8.8882765830124902E-2</v>
      </c>
    </row>
    <row r="26" spans="1:6" ht="16.5" customHeight="1" x14ac:dyDescent="0.3">
      <c r="A26" s="19">
        <v>21</v>
      </c>
      <c r="B26" s="18" t="s">
        <v>80</v>
      </c>
      <c r="C26" s="15">
        <v>423816.105930002</v>
      </c>
      <c r="D26" s="15">
        <v>443124.06518000196</v>
      </c>
      <c r="E26" s="10">
        <f t="shared" si="0"/>
        <v>19307.959249999956</v>
      </c>
      <c r="F26" s="14">
        <f t="shared" si="1"/>
        <v>4.5557398550561179E-2</v>
      </c>
    </row>
    <row r="27" spans="1:6" ht="16.5" customHeight="1" x14ac:dyDescent="0.3">
      <c r="A27" s="19">
        <v>22</v>
      </c>
      <c r="B27" s="18" t="s">
        <v>79</v>
      </c>
      <c r="C27" s="15">
        <v>592477.34794000303</v>
      </c>
      <c r="D27" s="15">
        <v>678220.40376000199</v>
      </c>
      <c r="E27" s="10">
        <f t="shared" si="0"/>
        <v>85743.055819998961</v>
      </c>
      <c r="F27" s="14">
        <f t="shared" si="1"/>
        <v>0.14471955108177686</v>
      </c>
    </row>
    <row r="28" spans="1:6" ht="16.5" customHeight="1" x14ac:dyDescent="0.3">
      <c r="A28" s="19">
        <v>23</v>
      </c>
      <c r="B28" s="18" t="s">
        <v>78</v>
      </c>
      <c r="C28" s="15">
        <v>343656.22686</v>
      </c>
      <c r="D28" s="15">
        <v>376646.13255000004</v>
      </c>
      <c r="E28" s="10">
        <f t="shared" si="0"/>
        <v>32989.905690000043</v>
      </c>
      <c r="F28" s="14">
        <f t="shared" si="1"/>
        <v>9.5996822148197533E-2</v>
      </c>
    </row>
    <row r="29" spans="1:6" ht="16.5" customHeight="1" x14ac:dyDescent="0.3">
      <c r="A29" s="19">
        <v>24</v>
      </c>
      <c r="B29" s="18" t="s">
        <v>77</v>
      </c>
      <c r="C29" s="15">
        <v>363109.763570001</v>
      </c>
      <c r="D29" s="15">
        <v>290866.56182</v>
      </c>
      <c r="E29" s="10">
        <f t="shared" si="0"/>
        <v>-72243.201750000997</v>
      </c>
      <c r="F29" s="14">
        <f t="shared" si="1"/>
        <v>-0.19895692431876405</v>
      </c>
    </row>
    <row r="30" spans="1:6" ht="25.5" customHeight="1" x14ac:dyDescent="0.3">
      <c r="A30" s="19">
        <v>25</v>
      </c>
      <c r="B30" s="18" t="s">
        <v>76</v>
      </c>
      <c r="C30" s="15">
        <v>143490.27582999901</v>
      </c>
      <c r="D30" s="15">
        <v>148596.95157000099</v>
      </c>
      <c r="E30" s="10">
        <f t="shared" si="0"/>
        <v>5106.6757400019851</v>
      </c>
      <c r="F30" s="14">
        <f t="shared" si="1"/>
        <v>3.5589002184734458E-2</v>
      </c>
    </row>
    <row r="31" spans="1:6" ht="16.5" customHeight="1" x14ac:dyDescent="0.3">
      <c r="A31" s="19">
        <v>26</v>
      </c>
      <c r="B31" s="18" t="s">
        <v>75</v>
      </c>
      <c r="C31" s="15">
        <v>9080.5541599999997</v>
      </c>
      <c r="D31" s="15">
        <v>11048.408519999999</v>
      </c>
      <c r="E31" s="10">
        <f t="shared" si="0"/>
        <v>1967.8543599999994</v>
      </c>
      <c r="F31" s="14">
        <f t="shared" si="1"/>
        <v>0.21671082241526979</v>
      </c>
    </row>
    <row r="32" spans="1:6" ht="25.5" customHeight="1" x14ac:dyDescent="0.3">
      <c r="A32" s="19">
        <v>27</v>
      </c>
      <c r="B32" s="18" t="s">
        <v>74</v>
      </c>
      <c r="C32" s="15">
        <v>6661400.99419</v>
      </c>
      <c r="D32" s="15">
        <v>9898244.5026399307</v>
      </c>
      <c r="E32" s="10">
        <f t="shared" si="0"/>
        <v>3236843.5084499307</v>
      </c>
      <c r="F32" s="14">
        <f t="shared" si="1"/>
        <v>0.48591032295955006</v>
      </c>
    </row>
    <row r="33" spans="1:6" ht="16.5" customHeight="1" x14ac:dyDescent="0.3">
      <c r="A33" s="19">
        <v>28</v>
      </c>
      <c r="B33" s="18" t="s">
        <v>73</v>
      </c>
      <c r="C33" s="15">
        <v>262263.28988999903</v>
      </c>
      <c r="D33" s="15">
        <v>278184.68511000002</v>
      </c>
      <c r="E33" s="10">
        <f t="shared" si="0"/>
        <v>15921.395220000995</v>
      </c>
      <c r="F33" s="14">
        <f t="shared" si="1"/>
        <v>6.0707677489590321E-2</v>
      </c>
    </row>
    <row r="34" spans="1:6" ht="16.5" customHeight="1" x14ac:dyDescent="0.3">
      <c r="A34" s="19">
        <v>29</v>
      </c>
      <c r="B34" s="18" t="s">
        <v>72</v>
      </c>
      <c r="C34" s="15">
        <v>438697.90274999896</v>
      </c>
      <c r="D34" s="15">
        <v>513436.52080000401</v>
      </c>
      <c r="E34" s="10">
        <f t="shared" si="0"/>
        <v>74738.618050005054</v>
      </c>
      <c r="F34" s="14">
        <f t="shared" si="1"/>
        <v>0.17036465773258186</v>
      </c>
    </row>
    <row r="35" spans="1:6" ht="16.5" customHeight="1" x14ac:dyDescent="0.3">
      <c r="A35" s="19">
        <v>30</v>
      </c>
      <c r="B35" s="18" t="s">
        <v>71</v>
      </c>
      <c r="C35" s="15">
        <v>1847892.2117300001</v>
      </c>
      <c r="D35" s="15">
        <v>2002565.2740999998</v>
      </c>
      <c r="E35" s="10">
        <f t="shared" si="0"/>
        <v>154673.06236999971</v>
      </c>
      <c r="F35" s="14">
        <f t="shared" si="1"/>
        <v>8.3702426682774153E-2</v>
      </c>
    </row>
    <row r="36" spans="1:6" ht="16.5" customHeight="1" x14ac:dyDescent="0.3">
      <c r="A36" s="19">
        <v>31</v>
      </c>
      <c r="B36" s="18" t="s">
        <v>70</v>
      </c>
      <c r="C36" s="15">
        <v>1185249.06865</v>
      </c>
      <c r="D36" s="15">
        <v>1145948.3859399999</v>
      </c>
      <c r="E36" s="10">
        <f t="shared" si="0"/>
        <v>-39300.682710000081</v>
      </c>
      <c r="F36" s="14">
        <f t="shared" si="1"/>
        <v>-3.3158163756047999E-2</v>
      </c>
    </row>
    <row r="37" spans="1:6" ht="16.5" customHeight="1" x14ac:dyDescent="0.3">
      <c r="A37" s="19">
        <v>32</v>
      </c>
      <c r="B37" s="18" t="s">
        <v>69</v>
      </c>
      <c r="C37" s="15">
        <v>302161.66403000202</v>
      </c>
      <c r="D37" s="15">
        <v>323276.97717000201</v>
      </c>
      <c r="E37" s="10">
        <f t="shared" si="0"/>
        <v>21115.313139999984</v>
      </c>
      <c r="F37" s="14">
        <f t="shared" si="1"/>
        <v>6.9880847419159758E-2</v>
      </c>
    </row>
    <row r="38" spans="1:6" ht="16.5" customHeight="1" x14ac:dyDescent="0.3">
      <c r="A38" s="19">
        <v>33</v>
      </c>
      <c r="B38" s="18" t="s">
        <v>68</v>
      </c>
      <c r="C38" s="15">
        <v>652823.06946000503</v>
      </c>
      <c r="D38" s="15">
        <v>728426.11542001099</v>
      </c>
      <c r="E38" s="10">
        <f t="shared" ref="E38:E69" si="2">D38-C38</f>
        <v>75603.045960005955</v>
      </c>
      <c r="F38" s="14">
        <f t="shared" ref="F38:F69" si="3">E38/C38</f>
        <v>0.11580939690526323</v>
      </c>
    </row>
    <row r="39" spans="1:6" ht="16.5" customHeight="1" x14ac:dyDescent="0.3">
      <c r="A39" s="19">
        <v>34</v>
      </c>
      <c r="B39" s="18" t="s">
        <v>67</v>
      </c>
      <c r="C39" s="15">
        <v>387057.93819000601</v>
      </c>
      <c r="D39" s="15">
        <v>405283.30106999999</v>
      </c>
      <c r="E39" s="10">
        <f t="shared" si="2"/>
        <v>18225.362879993976</v>
      </c>
      <c r="F39" s="14">
        <f t="shared" si="3"/>
        <v>4.7086911497593885E-2</v>
      </c>
    </row>
    <row r="40" spans="1:6" ht="16.5" customHeight="1" x14ac:dyDescent="0.3">
      <c r="A40" s="19">
        <v>35</v>
      </c>
      <c r="B40" s="18" t="s">
        <v>66</v>
      </c>
      <c r="C40" s="15">
        <v>100180.41468999999</v>
      </c>
      <c r="D40" s="15">
        <v>115739.7304</v>
      </c>
      <c r="E40" s="10">
        <f t="shared" si="2"/>
        <v>15559.31571000001</v>
      </c>
      <c r="F40" s="14">
        <f t="shared" si="3"/>
        <v>0.1553129497232271</v>
      </c>
    </row>
    <row r="41" spans="1:6" ht="16.5" customHeight="1" x14ac:dyDescent="0.3">
      <c r="A41" s="19">
        <v>36</v>
      </c>
      <c r="B41" s="18" t="s">
        <v>65</v>
      </c>
      <c r="C41" s="15">
        <v>7538.3559100000002</v>
      </c>
      <c r="D41" s="15">
        <v>7180.8490300000003</v>
      </c>
      <c r="E41" s="10">
        <f t="shared" si="2"/>
        <v>-357.50687999999991</v>
      </c>
      <c r="F41" s="14">
        <f t="shared" si="3"/>
        <v>-4.7425046557665107E-2</v>
      </c>
    </row>
    <row r="42" spans="1:6" ht="16.5" customHeight="1" x14ac:dyDescent="0.3">
      <c r="A42" s="19">
        <v>37</v>
      </c>
      <c r="B42" s="18" t="s">
        <v>64</v>
      </c>
      <c r="C42" s="15">
        <v>20620.36839</v>
      </c>
      <c r="D42" s="15">
        <v>23762.769039999999</v>
      </c>
      <c r="E42" s="10">
        <f t="shared" si="2"/>
        <v>3142.4006499999996</v>
      </c>
      <c r="F42" s="14">
        <f t="shared" si="3"/>
        <v>0.15239304121860064</v>
      </c>
    </row>
    <row r="43" spans="1:6" ht="16.5" customHeight="1" x14ac:dyDescent="0.3">
      <c r="A43" s="19">
        <v>38</v>
      </c>
      <c r="B43" s="18" t="s">
        <v>63</v>
      </c>
      <c r="C43" s="15">
        <v>1082866.08812001</v>
      </c>
      <c r="D43" s="15">
        <v>1103200.4273400099</v>
      </c>
      <c r="E43" s="10">
        <f t="shared" si="2"/>
        <v>20334.339219999965</v>
      </c>
      <c r="F43" s="14">
        <f t="shared" si="3"/>
        <v>1.877825840432671E-2</v>
      </c>
    </row>
    <row r="44" spans="1:6" ht="16.5" customHeight="1" x14ac:dyDescent="0.3">
      <c r="A44" s="19">
        <v>39</v>
      </c>
      <c r="B44" s="18" t="s">
        <v>62</v>
      </c>
      <c r="C44" s="15">
        <v>2067083.8032799999</v>
      </c>
      <c r="D44" s="15">
        <v>2354563.28189003</v>
      </c>
      <c r="E44" s="10">
        <f t="shared" si="2"/>
        <v>287479.47861003014</v>
      </c>
      <c r="F44" s="14">
        <f t="shared" si="3"/>
        <v>0.13907490260136743</v>
      </c>
    </row>
    <row r="45" spans="1:6" ht="16.5" customHeight="1" x14ac:dyDescent="0.3">
      <c r="A45" s="19">
        <v>40</v>
      </c>
      <c r="B45" s="18" t="s">
        <v>61</v>
      </c>
      <c r="C45" s="15">
        <v>686171.88706001104</v>
      </c>
      <c r="D45" s="15">
        <v>718728.30222998792</v>
      </c>
      <c r="E45" s="10">
        <f t="shared" si="2"/>
        <v>32556.415169976884</v>
      </c>
      <c r="F45" s="14">
        <f t="shared" si="3"/>
        <v>4.7446442770293175E-2</v>
      </c>
    </row>
    <row r="46" spans="1:6" ht="16.5" customHeight="1" x14ac:dyDescent="0.3">
      <c r="A46" s="19">
        <v>41</v>
      </c>
      <c r="B46" s="18" t="s">
        <v>60</v>
      </c>
      <c r="C46" s="15">
        <v>10029.60961</v>
      </c>
      <c r="D46" s="15">
        <v>8401.2527599999903</v>
      </c>
      <c r="E46" s="10">
        <f t="shared" si="2"/>
        <v>-1628.3568500000092</v>
      </c>
      <c r="F46" s="14">
        <f t="shared" si="3"/>
        <v>-0.16235495830031707</v>
      </c>
    </row>
    <row r="47" spans="1:6" ht="16.5" customHeight="1" x14ac:dyDescent="0.3">
      <c r="A47" s="19">
        <v>42</v>
      </c>
      <c r="B47" s="18" t="s">
        <v>59</v>
      </c>
      <c r="C47" s="15">
        <v>113209.080410001</v>
      </c>
      <c r="D47" s="15">
        <v>117614.05143999901</v>
      </c>
      <c r="E47" s="10">
        <f t="shared" si="2"/>
        <v>4404.971029998007</v>
      </c>
      <c r="F47" s="14">
        <f t="shared" si="3"/>
        <v>3.8910050448646413E-2</v>
      </c>
    </row>
    <row r="48" spans="1:6" ht="16.5" customHeight="1" x14ac:dyDescent="0.3">
      <c r="A48" s="19">
        <v>43</v>
      </c>
      <c r="B48" s="18" t="s">
        <v>58</v>
      </c>
      <c r="C48" s="15">
        <v>1048.4591800000001</v>
      </c>
      <c r="D48" s="15">
        <v>2259.8226600000003</v>
      </c>
      <c r="E48" s="10">
        <f t="shared" si="2"/>
        <v>1211.3634800000002</v>
      </c>
      <c r="F48" s="14">
        <f t="shared" si="3"/>
        <v>1.1553749569916496</v>
      </c>
    </row>
    <row r="49" spans="1:6" ht="16.5" customHeight="1" x14ac:dyDescent="0.3">
      <c r="A49" s="19">
        <v>44</v>
      </c>
      <c r="B49" s="18" t="s">
        <v>57</v>
      </c>
      <c r="C49" s="15">
        <v>177951.56276</v>
      </c>
      <c r="D49" s="15">
        <v>219144.61503999901</v>
      </c>
      <c r="E49" s="10">
        <f t="shared" si="2"/>
        <v>41193.052279999014</v>
      </c>
      <c r="F49" s="14">
        <f t="shared" si="3"/>
        <v>0.23148463346486778</v>
      </c>
    </row>
    <row r="50" spans="1:6" ht="16.5" customHeight="1" x14ac:dyDescent="0.3">
      <c r="A50" s="19">
        <v>45</v>
      </c>
      <c r="B50" s="18" t="s">
        <v>56</v>
      </c>
      <c r="C50" s="15">
        <v>4547.4848599999905</v>
      </c>
      <c r="D50" s="15">
        <v>4773.05573</v>
      </c>
      <c r="E50" s="10">
        <f t="shared" si="2"/>
        <v>225.57087000000956</v>
      </c>
      <c r="F50" s="14">
        <f t="shared" si="3"/>
        <v>4.9603435073340744E-2</v>
      </c>
    </row>
    <row r="51" spans="1:6" ht="16.5" customHeight="1" x14ac:dyDescent="0.3">
      <c r="A51" s="19">
        <v>46</v>
      </c>
      <c r="B51" s="18" t="s">
        <v>55</v>
      </c>
      <c r="C51" s="15">
        <v>2536.9285499999996</v>
      </c>
      <c r="D51" s="15">
        <v>3277.1739699999898</v>
      </c>
      <c r="E51" s="10">
        <f t="shared" si="2"/>
        <v>740.24541999999019</v>
      </c>
      <c r="F51" s="14">
        <f t="shared" si="3"/>
        <v>0.29178804424743859</v>
      </c>
    </row>
    <row r="52" spans="1:6" ht="16.5" customHeight="1" x14ac:dyDescent="0.3">
      <c r="A52" s="19">
        <v>47</v>
      </c>
      <c r="B52" s="18" t="s">
        <v>54</v>
      </c>
      <c r="C52" s="15">
        <v>41259.252200000097</v>
      </c>
      <c r="D52" s="15">
        <v>45703.090069999998</v>
      </c>
      <c r="E52" s="10">
        <f t="shared" si="2"/>
        <v>4443.8378699999012</v>
      </c>
      <c r="F52" s="14">
        <f t="shared" si="3"/>
        <v>0.10770524507954826</v>
      </c>
    </row>
    <row r="53" spans="1:6" ht="16.5" customHeight="1" x14ac:dyDescent="0.3">
      <c r="A53" s="19">
        <v>48</v>
      </c>
      <c r="B53" s="18" t="s">
        <v>53</v>
      </c>
      <c r="C53" s="15">
        <v>557730.97931999806</v>
      </c>
      <c r="D53" s="15">
        <v>623898.60128000297</v>
      </c>
      <c r="E53" s="10">
        <f t="shared" si="2"/>
        <v>66167.621960004908</v>
      </c>
      <c r="F53" s="14">
        <f t="shared" si="3"/>
        <v>0.11863716453527184</v>
      </c>
    </row>
    <row r="54" spans="1:6" ht="16.5" customHeight="1" x14ac:dyDescent="0.3">
      <c r="A54" s="19">
        <v>49</v>
      </c>
      <c r="B54" s="18" t="s">
        <v>52</v>
      </c>
      <c r="C54" s="15">
        <v>12884.45112</v>
      </c>
      <c r="D54" s="15">
        <v>13719.2576899999</v>
      </c>
      <c r="E54" s="10">
        <f t="shared" si="2"/>
        <v>834.8065699999006</v>
      </c>
      <c r="F54" s="14">
        <f t="shared" si="3"/>
        <v>6.4791783695315117E-2</v>
      </c>
    </row>
    <row r="55" spans="1:6" ht="16.5" customHeight="1" x14ac:dyDescent="0.3">
      <c r="A55" s="19">
        <v>50</v>
      </c>
      <c r="B55" s="18" t="s">
        <v>51</v>
      </c>
      <c r="C55" s="15">
        <v>155.39807000000002</v>
      </c>
      <c r="D55" s="15">
        <v>171.35692</v>
      </c>
      <c r="E55" s="10">
        <f t="shared" si="2"/>
        <v>15.958849999999984</v>
      </c>
      <c r="F55" s="14">
        <f t="shared" si="3"/>
        <v>0.10269657789186173</v>
      </c>
    </row>
    <row r="56" spans="1:6" ht="16.5" customHeight="1" x14ac:dyDescent="0.3">
      <c r="A56" s="19">
        <v>51</v>
      </c>
      <c r="B56" s="18" t="s">
        <v>50</v>
      </c>
      <c r="C56" s="15">
        <v>2170.0342300000002</v>
      </c>
      <c r="D56" s="15">
        <v>4218.7699899999998</v>
      </c>
      <c r="E56" s="10">
        <f t="shared" si="2"/>
        <v>2048.7357599999996</v>
      </c>
      <c r="F56" s="14">
        <f t="shared" si="3"/>
        <v>0.9441029692881846</v>
      </c>
    </row>
    <row r="57" spans="1:6" ht="16.5" customHeight="1" x14ac:dyDescent="0.3">
      <c r="A57" s="19">
        <v>52</v>
      </c>
      <c r="B57" s="18" t="s">
        <v>49</v>
      </c>
      <c r="C57" s="15">
        <v>51093.146139999997</v>
      </c>
      <c r="D57" s="15">
        <v>49251.529909999997</v>
      </c>
      <c r="E57" s="10">
        <f t="shared" si="2"/>
        <v>-1841.6162299999996</v>
      </c>
      <c r="F57" s="14">
        <f t="shared" si="3"/>
        <v>-3.6044291047448891E-2</v>
      </c>
    </row>
    <row r="58" spans="1:6" ht="16.5" customHeight="1" x14ac:dyDescent="0.3">
      <c r="A58" s="19">
        <v>53</v>
      </c>
      <c r="B58" s="18" t="s">
        <v>48</v>
      </c>
      <c r="C58" s="15">
        <v>6202.9735300000002</v>
      </c>
      <c r="D58" s="15">
        <v>6107.19038</v>
      </c>
      <c r="E58" s="10">
        <f t="shared" si="2"/>
        <v>-95.783150000000205</v>
      </c>
      <c r="F58" s="14">
        <f t="shared" si="3"/>
        <v>-1.5441489398069413E-2</v>
      </c>
    </row>
    <row r="59" spans="1:6" ht="16.5" customHeight="1" x14ac:dyDescent="0.3">
      <c r="A59" s="19">
        <v>54</v>
      </c>
      <c r="B59" s="18" t="s">
        <v>47</v>
      </c>
      <c r="C59" s="15">
        <v>100893.92104999999</v>
      </c>
      <c r="D59" s="15">
        <v>123521.61228</v>
      </c>
      <c r="E59" s="10">
        <f t="shared" si="2"/>
        <v>22627.691230000011</v>
      </c>
      <c r="F59" s="14">
        <f t="shared" si="3"/>
        <v>0.22427209681727414</v>
      </c>
    </row>
    <row r="60" spans="1:6" ht="16.5" customHeight="1" x14ac:dyDescent="0.3">
      <c r="A60" s="19">
        <v>55</v>
      </c>
      <c r="B60" s="18" t="s">
        <v>46</v>
      </c>
      <c r="C60" s="15">
        <v>101084.28867000001</v>
      </c>
      <c r="D60" s="15">
        <v>89417.853509999797</v>
      </c>
      <c r="E60" s="10">
        <f t="shared" si="2"/>
        <v>-11666.435160000212</v>
      </c>
      <c r="F60" s="14">
        <f t="shared" si="3"/>
        <v>-0.11541294214461439</v>
      </c>
    </row>
    <row r="61" spans="1:6" ht="16.5" customHeight="1" x14ac:dyDescent="0.3">
      <c r="A61" s="19">
        <v>56</v>
      </c>
      <c r="B61" s="18" t="s">
        <v>45</v>
      </c>
      <c r="C61" s="15">
        <v>100688.39173999999</v>
      </c>
      <c r="D61" s="15">
        <v>117266.84431999999</v>
      </c>
      <c r="E61" s="10">
        <f t="shared" si="2"/>
        <v>16578.452579999997</v>
      </c>
      <c r="F61" s="14">
        <f t="shared" si="3"/>
        <v>0.16465108135612375</v>
      </c>
    </row>
    <row r="62" spans="1:6" ht="16.5" customHeight="1" x14ac:dyDescent="0.3">
      <c r="A62" s="19">
        <v>57</v>
      </c>
      <c r="B62" s="18" t="s">
        <v>44</v>
      </c>
      <c r="C62" s="15">
        <v>29810.266519999899</v>
      </c>
      <c r="D62" s="15">
        <v>33825.613630000102</v>
      </c>
      <c r="E62" s="10">
        <f t="shared" si="2"/>
        <v>4015.3471100002025</v>
      </c>
      <c r="F62" s="14">
        <f t="shared" si="3"/>
        <v>0.13469678666932683</v>
      </c>
    </row>
    <row r="63" spans="1:6" ht="16.5" customHeight="1" x14ac:dyDescent="0.3">
      <c r="A63" s="19">
        <v>58</v>
      </c>
      <c r="B63" s="18" t="s">
        <v>43</v>
      </c>
      <c r="C63" s="15">
        <v>39317.371970000298</v>
      </c>
      <c r="D63" s="15">
        <v>34597.361919999894</v>
      </c>
      <c r="E63" s="10">
        <f t="shared" si="2"/>
        <v>-4720.0100500004046</v>
      </c>
      <c r="F63" s="14">
        <f t="shared" si="3"/>
        <v>-0.12004897106555946</v>
      </c>
    </row>
    <row r="64" spans="1:6" ht="16.5" customHeight="1" x14ac:dyDescent="0.3">
      <c r="A64" s="19">
        <v>59</v>
      </c>
      <c r="B64" s="18" t="s">
        <v>42</v>
      </c>
      <c r="C64" s="15">
        <v>81291.339220000096</v>
      </c>
      <c r="D64" s="15">
        <v>74884.936130000104</v>
      </c>
      <c r="E64" s="10">
        <f t="shared" si="2"/>
        <v>-6406.4030899999925</v>
      </c>
      <c r="F64" s="14">
        <f t="shared" si="3"/>
        <v>-7.8807941306788393E-2</v>
      </c>
    </row>
    <row r="65" spans="1:6" ht="16.5" customHeight="1" x14ac:dyDescent="0.3">
      <c r="A65" s="19">
        <v>60</v>
      </c>
      <c r="B65" s="18" t="s">
        <v>41</v>
      </c>
      <c r="C65" s="15">
        <v>158372.99800999998</v>
      </c>
      <c r="D65" s="15">
        <v>150308.93818999999</v>
      </c>
      <c r="E65" s="10">
        <f t="shared" si="2"/>
        <v>-8064.0598199999949</v>
      </c>
      <c r="F65" s="14">
        <f t="shared" si="3"/>
        <v>-5.0918148430143466E-2</v>
      </c>
    </row>
    <row r="66" spans="1:6" ht="16.5" customHeight="1" x14ac:dyDescent="0.3">
      <c r="A66" s="19">
        <v>61</v>
      </c>
      <c r="B66" s="18" t="s">
        <v>40</v>
      </c>
      <c r="C66" s="15">
        <v>370836.15016000002</v>
      </c>
      <c r="D66" s="15">
        <v>442902.44746000896</v>
      </c>
      <c r="E66" s="10">
        <f t="shared" si="2"/>
        <v>72066.297300008941</v>
      </c>
      <c r="F66" s="14">
        <f t="shared" si="3"/>
        <v>0.19433460645332284</v>
      </c>
    </row>
    <row r="67" spans="1:6" ht="16.5" customHeight="1" x14ac:dyDescent="0.3">
      <c r="A67" s="19">
        <v>62</v>
      </c>
      <c r="B67" s="18" t="s">
        <v>39</v>
      </c>
      <c r="C67" s="15">
        <v>284815.90059000498</v>
      </c>
      <c r="D67" s="15">
        <v>365888.15392000595</v>
      </c>
      <c r="E67" s="10">
        <f t="shared" si="2"/>
        <v>81072.253330000967</v>
      </c>
      <c r="F67" s="14">
        <f t="shared" si="3"/>
        <v>0.2846479187505237</v>
      </c>
    </row>
    <row r="68" spans="1:6" ht="16.5" customHeight="1" x14ac:dyDescent="0.3">
      <c r="A68" s="19">
        <v>63</v>
      </c>
      <c r="B68" s="18" t="s">
        <v>38</v>
      </c>
      <c r="C68" s="15">
        <v>243702.57253000102</v>
      </c>
      <c r="D68" s="15">
        <v>267124.81627000298</v>
      </c>
      <c r="E68" s="10">
        <f t="shared" si="2"/>
        <v>23422.243740001955</v>
      </c>
      <c r="F68" s="14">
        <f t="shared" si="3"/>
        <v>9.6109956890662526E-2</v>
      </c>
    </row>
    <row r="69" spans="1:6" ht="16.5" customHeight="1" x14ac:dyDescent="0.3">
      <c r="A69" s="19">
        <v>64</v>
      </c>
      <c r="B69" s="18" t="s">
        <v>37</v>
      </c>
      <c r="C69" s="15">
        <v>302687.73409999802</v>
      </c>
      <c r="D69" s="15">
        <v>390449.47702999803</v>
      </c>
      <c r="E69" s="10">
        <f t="shared" si="2"/>
        <v>87761.742930000008</v>
      </c>
      <c r="F69" s="14">
        <f t="shared" si="3"/>
        <v>0.28994152402953477</v>
      </c>
    </row>
    <row r="70" spans="1:6" ht="16.5" customHeight="1" x14ac:dyDescent="0.3">
      <c r="A70" s="19">
        <v>65</v>
      </c>
      <c r="B70" s="18" t="s">
        <v>36</v>
      </c>
      <c r="C70" s="15">
        <v>16463.090270000001</v>
      </c>
      <c r="D70" s="15">
        <v>18513.697939999802</v>
      </c>
      <c r="E70" s="10">
        <f t="shared" ref="E70:E102" si="4">D70-C70</f>
        <v>2050.6076699998011</v>
      </c>
      <c r="F70" s="14">
        <f t="shared" ref="F70:F102" si="5">E70/C70</f>
        <v>0.12455788289860364</v>
      </c>
    </row>
    <row r="71" spans="1:6" ht="16.5" customHeight="1" x14ac:dyDescent="0.3">
      <c r="A71" s="19">
        <v>66</v>
      </c>
      <c r="B71" s="18" t="s">
        <v>35</v>
      </c>
      <c r="C71" s="15">
        <v>5663.5967299999802</v>
      </c>
      <c r="D71" s="15">
        <v>7544.4193600000099</v>
      </c>
      <c r="E71" s="10">
        <f t="shared" si="4"/>
        <v>1880.8226300000297</v>
      </c>
      <c r="F71" s="14">
        <f t="shared" si="5"/>
        <v>0.33208978669638373</v>
      </c>
    </row>
    <row r="72" spans="1:6" ht="16.5" customHeight="1" x14ac:dyDescent="0.3">
      <c r="A72" s="19">
        <v>67</v>
      </c>
      <c r="B72" s="18" t="s">
        <v>34</v>
      </c>
      <c r="C72" s="15">
        <v>8202.9471400000002</v>
      </c>
      <c r="D72" s="15">
        <v>8665.9359800000511</v>
      </c>
      <c r="E72" s="10">
        <f t="shared" si="4"/>
        <v>462.98884000005091</v>
      </c>
      <c r="F72" s="14">
        <f t="shared" si="5"/>
        <v>5.644176807410841E-2</v>
      </c>
    </row>
    <row r="73" spans="1:6" ht="16.5" customHeight="1" x14ac:dyDescent="0.3">
      <c r="A73" s="19">
        <v>68</v>
      </c>
      <c r="B73" s="18" t="s">
        <v>33</v>
      </c>
      <c r="C73" s="15">
        <v>131399.16590999899</v>
      </c>
      <c r="D73" s="15">
        <v>182160.21393</v>
      </c>
      <c r="E73" s="10">
        <f t="shared" si="4"/>
        <v>50761.048020001006</v>
      </c>
      <c r="F73" s="14">
        <f t="shared" si="5"/>
        <v>0.38631179786003711</v>
      </c>
    </row>
    <row r="74" spans="1:6" ht="16.5" customHeight="1" x14ac:dyDescent="0.3">
      <c r="A74" s="19">
        <v>69</v>
      </c>
      <c r="B74" s="18" t="s">
        <v>32</v>
      </c>
      <c r="C74" s="15">
        <v>132433.94218999901</v>
      </c>
      <c r="D74" s="15">
        <v>145544.71414000099</v>
      </c>
      <c r="E74" s="10">
        <f t="shared" si="4"/>
        <v>13110.771950001974</v>
      </c>
      <c r="F74" s="14">
        <f t="shared" si="5"/>
        <v>9.899857795664152E-2</v>
      </c>
    </row>
    <row r="75" spans="1:6" ht="16.5" customHeight="1" x14ac:dyDescent="0.3">
      <c r="A75" s="19">
        <v>70</v>
      </c>
      <c r="B75" s="18" t="s">
        <v>31</v>
      </c>
      <c r="C75" s="15">
        <v>252114.45552000101</v>
      </c>
      <c r="D75" s="15">
        <v>259197.509979997</v>
      </c>
      <c r="E75" s="10">
        <f t="shared" si="4"/>
        <v>7083.0544599959976</v>
      </c>
      <c r="F75" s="14">
        <f t="shared" si="5"/>
        <v>2.8094598722579307E-2</v>
      </c>
    </row>
    <row r="76" spans="1:6" ht="16.5" customHeight="1" x14ac:dyDescent="0.3">
      <c r="A76" s="19">
        <v>71</v>
      </c>
      <c r="B76" s="18" t="s">
        <v>30</v>
      </c>
      <c r="C76" s="15">
        <v>35186.701600000095</v>
      </c>
      <c r="D76" s="15">
        <v>45599.035379999899</v>
      </c>
      <c r="E76" s="10">
        <f t="shared" si="4"/>
        <v>10412.333779999804</v>
      </c>
      <c r="F76" s="14">
        <f t="shared" si="5"/>
        <v>0.29591673292843612</v>
      </c>
    </row>
    <row r="77" spans="1:6" ht="16.5" customHeight="1" x14ac:dyDescent="0.3">
      <c r="A77" s="19">
        <v>72</v>
      </c>
      <c r="B77" s="18" t="s">
        <v>29</v>
      </c>
      <c r="C77" s="15">
        <v>1223512.8796099999</v>
      </c>
      <c r="D77" s="15">
        <v>1226195.8044499999</v>
      </c>
      <c r="E77" s="10">
        <f t="shared" si="4"/>
        <v>2682.9248399999924</v>
      </c>
      <c r="F77" s="14">
        <f t="shared" si="5"/>
        <v>2.1928047384798975E-3</v>
      </c>
    </row>
    <row r="78" spans="1:6" ht="16.5" customHeight="1" x14ac:dyDescent="0.3">
      <c r="A78" s="19">
        <v>73</v>
      </c>
      <c r="B78" s="18" t="s">
        <v>28</v>
      </c>
      <c r="C78" s="15">
        <v>846296.172519985</v>
      </c>
      <c r="D78" s="15">
        <v>851747.65903000103</v>
      </c>
      <c r="E78" s="10">
        <f t="shared" si="4"/>
        <v>5451.4865100160241</v>
      </c>
      <c r="F78" s="14">
        <f t="shared" si="5"/>
        <v>6.4415823762777194E-3</v>
      </c>
    </row>
    <row r="79" spans="1:6" ht="16.5" customHeight="1" x14ac:dyDescent="0.3">
      <c r="A79" s="19">
        <v>74</v>
      </c>
      <c r="B79" s="18" t="s">
        <v>27</v>
      </c>
      <c r="C79" s="15">
        <v>100973.18554999999</v>
      </c>
      <c r="D79" s="15">
        <v>104717.41067</v>
      </c>
      <c r="E79" s="10">
        <f t="shared" si="4"/>
        <v>3744.2251200000028</v>
      </c>
      <c r="F79" s="14">
        <f t="shared" si="5"/>
        <v>3.7081380562624063E-2</v>
      </c>
    </row>
    <row r="80" spans="1:6" ht="16.5" customHeight="1" x14ac:dyDescent="0.3">
      <c r="A80" s="19">
        <v>75</v>
      </c>
      <c r="B80" s="18" t="s">
        <v>26</v>
      </c>
      <c r="C80" s="15">
        <v>17204.354950000001</v>
      </c>
      <c r="D80" s="15">
        <v>19321.46009</v>
      </c>
      <c r="E80" s="10">
        <f t="shared" si="4"/>
        <v>2117.1051399999997</v>
      </c>
      <c r="F80" s="14">
        <f t="shared" si="5"/>
        <v>0.1230563509153826</v>
      </c>
    </row>
    <row r="81" spans="1:6" ht="16.5" customHeight="1" x14ac:dyDescent="0.3">
      <c r="A81" s="19">
        <v>76</v>
      </c>
      <c r="B81" s="18" t="s">
        <v>25</v>
      </c>
      <c r="C81" s="15">
        <v>379494.34002999996</v>
      </c>
      <c r="D81" s="15">
        <v>503527.38117999601</v>
      </c>
      <c r="E81" s="10">
        <f t="shared" si="4"/>
        <v>124033.04114999605</v>
      </c>
      <c r="F81" s="14">
        <f t="shared" si="5"/>
        <v>0.32683765755291877</v>
      </c>
    </row>
    <row r="82" spans="1:6" ht="16.5" customHeight="1" x14ac:dyDescent="0.3">
      <c r="A82" s="19">
        <v>78</v>
      </c>
      <c r="B82" s="18" t="s">
        <v>24</v>
      </c>
      <c r="C82" s="15">
        <v>6051.1678700000002</v>
      </c>
      <c r="D82" s="15">
        <v>1307.9713700000002</v>
      </c>
      <c r="E82" s="10">
        <f t="shared" si="4"/>
        <v>-4743.1965</v>
      </c>
      <c r="F82" s="14">
        <f t="shared" si="5"/>
        <v>-0.78384811029874801</v>
      </c>
    </row>
    <row r="83" spans="1:6" ht="16.5" customHeight="1" x14ac:dyDescent="0.3">
      <c r="A83" s="19">
        <v>79</v>
      </c>
      <c r="B83" s="18" t="s">
        <v>23</v>
      </c>
      <c r="C83" s="15">
        <v>39472.762609999998</v>
      </c>
      <c r="D83" s="15">
        <v>25006.49555</v>
      </c>
      <c r="E83" s="10">
        <f t="shared" si="4"/>
        <v>-14466.267059999998</v>
      </c>
      <c r="F83" s="14">
        <f t="shared" si="5"/>
        <v>-0.36648732197769013</v>
      </c>
    </row>
    <row r="84" spans="1:6" ht="16.5" customHeight="1" x14ac:dyDescent="0.3">
      <c r="A84" s="19">
        <v>80</v>
      </c>
      <c r="B84" s="18" t="s">
        <v>22</v>
      </c>
      <c r="C84" s="15">
        <v>2583.01514</v>
      </c>
      <c r="D84" s="15">
        <v>6429.5658899999999</v>
      </c>
      <c r="E84" s="10">
        <f t="shared" si="4"/>
        <v>3846.5507499999999</v>
      </c>
      <c r="F84" s="14">
        <f t="shared" si="5"/>
        <v>1.4891708106674124</v>
      </c>
    </row>
    <row r="85" spans="1:6" ht="16.5" customHeight="1" x14ac:dyDescent="0.3">
      <c r="A85" s="19">
        <v>81</v>
      </c>
      <c r="B85" s="18" t="s">
        <v>21</v>
      </c>
      <c r="C85" s="15">
        <v>14791.68535</v>
      </c>
      <c r="D85" s="15">
        <v>12003.70559</v>
      </c>
      <c r="E85" s="10">
        <f t="shared" si="4"/>
        <v>-2787.9797600000002</v>
      </c>
      <c r="F85" s="14">
        <f t="shared" si="5"/>
        <v>-0.18848290063173906</v>
      </c>
    </row>
    <row r="86" spans="1:6" ht="16.5" customHeight="1" x14ac:dyDescent="0.3">
      <c r="A86" s="19">
        <v>82</v>
      </c>
      <c r="B86" s="18" t="s">
        <v>20</v>
      </c>
      <c r="C86" s="15">
        <v>218929.56159999498</v>
      </c>
      <c r="D86" s="15">
        <v>240884.308260002</v>
      </c>
      <c r="E86" s="10">
        <f t="shared" si="4"/>
        <v>21954.746660007018</v>
      </c>
      <c r="F86" s="14">
        <f t="shared" si="5"/>
        <v>0.10028223918029132</v>
      </c>
    </row>
    <row r="87" spans="1:6" ht="16.5" customHeight="1" x14ac:dyDescent="0.3">
      <c r="A87" s="19">
        <v>83</v>
      </c>
      <c r="B87" s="18" t="s">
        <v>19</v>
      </c>
      <c r="C87" s="15">
        <v>270296.56009999599</v>
      </c>
      <c r="D87" s="15">
        <v>293637.84303000098</v>
      </c>
      <c r="E87" s="10">
        <f t="shared" si="4"/>
        <v>23341.282930004993</v>
      </c>
      <c r="F87" s="14">
        <f t="shared" si="5"/>
        <v>8.6354346949032226E-2</v>
      </c>
    </row>
    <row r="88" spans="1:6" ht="16.5" customHeight="1" x14ac:dyDescent="0.3">
      <c r="A88" s="19">
        <v>84</v>
      </c>
      <c r="B88" s="18" t="s">
        <v>18</v>
      </c>
      <c r="C88" s="15">
        <v>4838754.2525798306</v>
      </c>
      <c r="D88" s="15">
        <v>5607934.29197032</v>
      </c>
      <c r="E88" s="10">
        <f t="shared" si="4"/>
        <v>769180.03939048946</v>
      </c>
      <c r="F88" s="14">
        <f t="shared" si="5"/>
        <v>0.15896241041387738</v>
      </c>
    </row>
    <row r="89" spans="1:6" ht="16.5" customHeight="1" x14ac:dyDescent="0.3">
      <c r="A89" s="19">
        <v>85</v>
      </c>
      <c r="B89" s="18" t="s">
        <v>17</v>
      </c>
      <c r="C89" s="15">
        <v>3733502.18483005</v>
      </c>
      <c r="D89" s="15">
        <v>5137955.2375600794</v>
      </c>
      <c r="E89" s="10">
        <f t="shared" si="4"/>
        <v>1404453.0527300294</v>
      </c>
      <c r="F89" s="14">
        <f t="shared" si="5"/>
        <v>0.37617576827371285</v>
      </c>
    </row>
    <row r="90" spans="1:6" ht="16.5" customHeight="1" x14ac:dyDescent="0.3">
      <c r="A90" s="19">
        <v>86</v>
      </c>
      <c r="B90" s="18" t="s">
        <v>16</v>
      </c>
      <c r="C90" s="15">
        <v>22614.159420000004</v>
      </c>
      <c r="D90" s="15">
        <v>28041.016649999998</v>
      </c>
      <c r="E90" s="10">
        <f t="shared" si="4"/>
        <v>5426.8572299999942</v>
      </c>
      <c r="F90" s="14">
        <f t="shared" si="5"/>
        <v>0.23997607557327433</v>
      </c>
    </row>
    <row r="91" spans="1:6" ht="16.5" customHeight="1" x14ac:dyDescent="0.3">
      <c r="A91" s="19">
        <v>87</v>
      </c>
      <c r="B91" s="18" t="s">
        <v>15</v>
      </c>
      <c r="C91" s="15">
        <v>6518911.1111199502</v>
      </c>
      <c r="D91" s="15">
        <v>5885625.1599101601</v>
      </c>
      <c r="E91" s="10">
        <f t="shared" si="4"/>
        <v>-633285.95120979007</v>
      </c>
      <c r="F91" s="14">
        <f t="shared" si="5"/>
        <v>-9.7145971223557823E-2</v>
      </c>
    </row>
    <row r="92" spans="1:6" ht="16.5" customHeight="1" x14ac:dyDescent="0.3">
      <c r="A92" s="19">
        <v>88</v>
      </c>
      <c r="B92" s="18" t="s">
        <v>14</v>
      </c>
      <c r="C92" s="15">
        <v>7813.5417800000005</v>
      </c>
      <c r="D92" s="15">
        <v>39137.061450000001</v>
      </c>
      <c r="E92" s="10">
        <f t="shared" si="4"/>
        <v>31323.519670000001</v>
      </c>
      <c r="F92" s="14">
        <f t="shared" si="5"/>
        <v>4.0088759428121978</v>
      </c>
    </row>
    <row r="93" spans="1:6" ht="16.5" customHeight="1" x14ac:dyDescent="0.3">
      <c r="A93" s="19">
        <v>89</v>
      </c>
      <c r="B93" s="18" t="s">
        <v>13</v>
      </c>
      <c r="C93" s="15">
        <v>18311.19526</v>
      </c>
      <c r="D93" s="15">
        <v>10942.44536</v>
      </c>
      <c r="E93" s="10">
        <f t="shared" si="4"/>
        <v>-7368.7499000000007</v>
      </c>
      <c r="F93" s="14">
        <f t="shared" si="5"/>
        <v>-0.4024177447387452</v>
      </c>
    </row>
    <row r="94" spans="1:6" ht="16.5" customHeight="1" x14ac:dyDescent="0.3">
      <c r="A94" s="19">
        <v>90</v>
      </c>
      <c r="B94" s="18" t="s">
        <v>12</v>
      </c>
      <c r="C94" s="15">
        <v>854657.03898000799</v>
      </c>
      <c r="D94" s="15">
        <v>995070.36920001102</v>
      </c>
      <c r="E94" s="10">
        <f t="shared" si="4"/>
        <v>140413.33022000303</v>
      </c>
      <c r="F94" s="14">
        <f t="shared" si="5"/>
        <v>0.16429201868808052</v>
      </c>
    </row>
    <row r="95" spans="1:6" x14ac:dyDescent="0.3">
      <c r="A95" s="19">
        <v>91</v>
      </c>
      <c r="B95" s="18" t="s">
        <v>11</v>
      </c>
      <c r="C95" s="15">
        <v>21197.966039999999</v>
      </c>
      <c r="D95" s="15">
        <v>18683.39302</v>
      </c>
      <c r="E95" s="10">
        <f t="shared" si="4"/>
        <v>-2514.5730199999998</v>
      </c>
      <c r="F95" s="14">
        <f t="shared" si="5"/>
        <v>-0.11862331580563283</v>
      </c>
    </row>
    <row r="96" spans="1:6" x14ac:dyDescent="0.3">
      <c r="A96" s="19">
        <v>92</v>
      </c>
      <c r="B96" s="18" t="s">
        <v>10</v>
      </c>
      <c r="C96" s="15">
        <v>7264.4345700000003</v>
      </c>
      <c r="D96" s="15">
        <v>7087.9537899999896</v>
      </c>
      <c r="E96" s="10">
        <f t="shared" si="4"/>
        <v>-176.48078000001078</v>
      </c>
      <c r="F96" s="14">
        <f t="shared" si="5"/>
        <v>-2.4293808182790304E-2</v>
      </c>
    </row>
    <row r="97" spans="1:6" x14ac:dyDescent="0.3">
      <c r="A97" s="19">
        <v>93</v>
      </c>
      <c r="B97" s="18" t="s">
        <v>112</v>
      </c>
      <c r="C97" s="15">
        <v>47231.467960000002</v>
      </c>
      <c r="D97" s="15">
        <v>42865.922619999998</v>
      </c>
      <c r="E97" s="10">
        <f t="shared" ref="E97" si="6">D97-C97</f>
        <v>-4365.5453400000042</v>
      </c>
      <c r="F97" s="14">
        <f t="shared" ref="F97" si="7">E97/C97</f>
        <v>-9.2428745676445073E-2</v>
      </c>
    </row>
    <row r="98" spans="1:6" ht="25.5" x14ac:dyDescent="0.3">
      <c r="A98" s="19">
        <v>94</v>
      </c>
      <c r="B98" s="18" t="s">
        <v>9</v>
      </c>
      <c r="C98" s="15">
        <v>314900.90948000597</v>
      </c>
      <c r="D98" s="15">
        <v>328442.13020999997</v>
      </c>
      <c r="E98" s="10">
        <f t="shared" si="4"/>
        <v>13541.220729994006</v>
      </c>
      <c r="F98" s="14">
        <f t="shared" si="5"/>
        <v>4.3001529440974129E-2</v>
      </c>
    </row>
    <row r="99" spans="1:6" x14ac:dyDescent="0.3">
      <c r="A99" s="19">
        <v>95</v>
      </c>
      <c r="B99" s="18" t="s">
        <v>8</v>
      </c>
      <c r="C99" s="15">
        <v>225616.33988999997</v>
      </c>
      <c r="D99" s="15">
        <v>238003.513199999</v>
      </c>
      <c r="E99" s="10">
        <f t="shared" si="4"/>
        <v>12387.173309999023</v>
      </c>
      <c r="F99" s="14">
        <f t="shared" si="5"/>
        <v>5.4903706513625888E-2</v>
      </c>
    </row>
    <row r="100" spans="1:6" x14ac:dyDescent="0.3">
      <c r="A100" s="19">
        <v>96</v>
      </c>
      <c r="B100" s="18" t="s">
        <v>7</v>
      </c>
      <c r="C100" s="15">
        <v>226606.76263999598</v>
      </c>
      <c r="D100" s="15">
        <v>245425.18294000201</v>
      </c>
      <c r="E100" s="10">
        <f t="shared" si="4"/>
        <v>18818.420300006022</v>
      </c>
      <c r="F100" s="14">
        <f t="shared" si="5"/>
        <v>8.3044389676500241E-2</v>
      </c>
    </row>
    <row r="101" spans="1:6" x14ac:dyDescent="0.3">
      <c r="A101" s="17">
        <v>97</v>
      </c>
      <c r="B101" s="16" t="s">
        <v>6</v>
      </c>
      <c r="C101" s="15">
        <v>117.91897</v>
      </c>
      <c r="D101" s="15">
        <v>13.22786</v>
      </c>
      <c r="E101" s="10">
        <f t="shared" si="4"/>
        <v>-104.69111000000001</v>
      </c>
      <c r="F101" s="14">
        <f t="shared" si="5"/>
        <v>-0.88782245977894825</v>
      </c>
    </row>
    <row r="102" spans="1:6" x14ac:dyDescent="0.3">
      <c r="A102" s="13">
        <v>99</v>
      </c>
      <c r="B102" s="12" t="s">
        <v>4</v>
      </c>
      <c r="C102" s="11">
        <v>511408.10844999895</v>
      </c>
      <c r="D102" s="11">
        <v>846554.911870001</v>
      </c>
      <c r="E102" s="10">
        <f t="shared" si="4"/>
        <v>335146.80342000205</v>
      </c>
      <c r="F102" s="9">
        <f t="shared" si="5"/>
        <v>0.65534119988003636</v>
      </c>
    </row>
    <row r="103" spans="1:6" x14ac:dyDescent="0.3">
      <c r="A103" s="8"/>
      <c r="B103" s="7" t="s">
        <v>5</v>
      </c>
      <c r="C103" s="6">
        <f>SUM(C6:C102)</f>
        <v>45890545.33213985</v>
      </c>
      <c r="D103" s="6">
        <f>SUM(D6:D102)</f>
        <v>52755307.335670561</v>
      </c>
      <c r="E103" s="5">
        <f t="shared" ref="E103" si="8">D103-C103</f>
        <v>6864762.0035307109</v>
      </c>
      <c r="F103" s="4">
        <f t="shared" ref="F103" si="9">E103/C103</f>
        <v>0.14958989817719412</v>
      </c>
    </row>
    <row r="104" spans="1:6" ht="18" x14ac:dyDescent="0.3">
      <c r="A104" s="3"/>
    </row>
  </sheetData>
  <mergeCells count="6">
    <mergeCell ref="A1:F1"/>
    <mergeCell ref="A3:A5"/>
    <mergeCell ref="B3:B5"/>
    <mergeCell ref="C3:C5"/>
    <mergeCell ref="D3:D5"/>
    <mergeCell ref="E3:F4"/>
  </mergeCells>
  <pageMargins left="0.70866141732283472" right="0.70866141732283472" top="0.74803149606299213" bottom="0.74803149606299213" header="0.31496062992125984" footer="0.31496062992125984"/>
  <pageSetup paperSize="9" scale="7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знаки</vt:lpstr>
      <vt:lpstr>'2 знаки'!Область_печати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зз</dc:creator>
  <cp:lastModifiedBy>Лисенко Дмитро Васильович</cp:lastModifiedBy>
  <dcterms:created xsi:type="dcterms:W3CDTF">2020-02-05T12:06:01Z</dcterms:created>
  <dcterms:modified xsi:type="dcterms:W3CDTF">2026-10-08T10:11:32Z</dcterms:modified>
</cp:coreProperties>
</file>