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ABOTA\ЗОВНІШНЯ ТОРГІВЛЯ\Оподаткований імпорт\2021 Планові\10\"/>
    </mc:Choice>
  </mc:AlternateContent>
  <bookViews>
    <workbookView xWindow="0" yWindow="0" windowWidth="15360" windowHeight="8685"/>
  </bookViews>
  <sheets>
    <sheet name="2 знаки" sheetId="2" r:id="rId1"/>
  </sheets>
  <definedNames>
    <definedName name="_xlnm.Print_Area" localSheetId="0">'2 знаки'!$A$1:$F$103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F32" i="2" s="1"/>
  <c r="E28" i="2"/>
  <c r="F28" i="2" s="1"/>
  <c r="E16" i="2"/>
  <c r="F16" i="2" s="1"/>
  <c r="E12" i="2"/>
  <c r="F12" i="2" s="1"/>
  <c r="E101" i="2"/>
  <c r="F101" i="2" s="1"/>
  <c r="E99" i="2"/>
  <c r="F99" i="2" s="1"/>
  <c r="E53" i="2"/>
  <c r="F53" i="2" s="1"/>
  <c r="E41" i="2"/>
  <c r="F41" i="2" s="1"/>
  <c r="E69" i="2"/>
  <c r="F69" i="2" s="1"/>
  <c r="E57" i="2"/>
  <c r="F57" i="2" s="1"/>
  <c r="E96" i="2"/>
  <c r="F96" i="2" s="1"/>
  <c r="E94" i="2"/>
  <c r="F94" i="2" s="1"/>
  <c r="E92" i="2"/>
  <c r="F92" i="2" s="1"/>
  <c r="E80" i="2"/>
  <c r="F80" i="2" s="1"/>
  <c r="E76" i="2"/>
  <c r="F76" i="2" s="1"/>
  <c r="E37" i="2"/>
  <c r="F37" i="2" s="1"/>
  <c r="E25" i="2"/>
  <c r="F25" i="2" s="1"/>
  <c r="C102" i="2"/>
  <c r="E89" i="2"/>
  <c r="F89" i="2" s="1"/>
  <c r="E64" i="2"/>
  <c r="F64" i="2" s="1"/>
  <c r="E60" i="2"/>
  <c r="F60" i="2" s="1"/>
  <c r="E85" i="2"/>
  <c r="F85" i="2" s="1"/>
  <c r="E73" i="2"/>
  <c r="F73" i="2" s="1"/>
  <c r="E48" i="2"/>
  <c r="F48" i="2" s="1"/>
  <c r="E44" i="2"/>
  <c r="F44" i="2" s="1"/>
  <c r="E21" i="2"/>
  <c r="F21" i="2" s="1"/>
  <c r="E100" i="2"/>
  <c r="F100" i="2" s="1"/>
  <c r="E98" i="2"/>
  <c r="F98" i="2" s="1"/>
  <c r="E88" i="2"/>
  <c r="F88" i="2" s="1"/>
  <c r="E81" i="2"/>
  <c r="F81" i="2" s="1"/>
  <c r="E72" i="2"/>
  <c r="F72" i="2" s="1"/>
  <c r="E65" i="2"/>
  <c r="F65" i="2" s="1"/>
  <c r="E56" i="2"/>
  <c r="F56" i="2" s="1"/>
  <c r="E49" i="2"/>
  <c r="F49" i="2" s="1"/>
  <c r="E40" i="2"/>
  <c r="F40" i="2" s="1"/>
  <c r="E33" i="2"/>
  <c r="F33" i="2" s="1"/>
  <c r="E24" i="2"/>
  <c r="F24" i="2" s="1"/>
  <c r="E17" i="2"/>
  <c r="F17" i="2" s="1"/>
  <c r="E8" i="2"/>
  <c r="F8" i="2" s="1"/>
  <c r="E97" i="2"/>
  <c r="F97" i="2" s="1"/>
  <c r="E95" i="2"/>
  <c r="F95" i="2" s="1"/>
  <c r="E93" i="2"/>
  <c r="F93" i="2" s="1"/>
  <c r="E91" i="2"/>
  <c r="F91" i="2" s="1"/>
  <c r="E84" i="2"/>
  <c r="F84" i="2" s="1"/>
  <c r="E77" i="2"/>
  <c r="F77" i="2" s="1"/>
  <c r="E68" i="2"/>
  <c r="F68" i="2" s="1"/>
  <c r="E61" i="2"/>
  <c r="F61" i="2" s="1"/>
  <c r="E52" i="2"/>
  <c r="F52" i="2" s="1"/>
  <c r="E45" i="2"/>
  <c r="F45" i="2" s="1"/>
  <c r="E36" i="2"/>
  <c r="F36" i="2" s="1"/>
  <c r="E29" i="2"/>
  <c r="F29" i="2" s="1"/>
  <c r="E20" i="2"/>
  <c r="F20" i="2" s="1"/>
  <c r="E13" i="2"/>
  <c r="F13" i="2" s="1"/>
  <c r="E9" i="2"/>
  <c r="F9" i="2" s="1"/>
  <c r="E90" i="2"/>
  <c r="F90" i="2" s="1"/>
  <c r="E86" i="2"/>
  <c r="F86" i="2" s="1"/>
  <c r="E82" i="2"/>
  <c r="F82" i="2" s="1"/>
  <c r="E78" i="2"/>
  <c r="F78" i="2" s="1"/>
  <c r="E74" i="2"/>
  <c r="F74" i="2" s="1"/>
  <c r="E70" i="2"/>
  <c r="F70" i="2" s="1"/>
  <c r="E66" i="2"/>
  <c r="F66" i="2" s="1"/>
  <c r="E62" i="2"/>
  <c r="F62" i="2" s="1"/>
  <c r="E58" i="2"/>
  <c r="F58" i="2" s="1"/>
  <c r="E54" i="2"/>
  <c r="F54" i="2" s="1"/>
  <c r="E50" i="2"/>
  <c r="F50" i="2" s="1"/>
  <c r="E46" i="2"/>
  <c r="F46" i="2" s="1"/>
  <c r="E42" i="2"/>
  <c r="F42" i="2" s="1"/>
  <c r="E38" i="2"/>
  <c r="F38" i="2" s="1"/>
  <c r="E34" i="2"/>
  <c r="F34" i="2" s="1"/>
  <c r="E30" i="2"/>
  <c r="F30" i="2" s="1"/>
  <c r="E26" i="2"/>
  <c r="F26" i="2" s="1"/>
  <c r="E22" i="2"/>
  <c r="F22" i="2" s="1"/>
  <c r="E18" i="2"/>
  <c r="F18" i="2" s="1"/>
  <c r="E14" i="2"/>
  <c r="F14" i="2" s="1"/>
  <c r="E10" i="2"/>
  <c r="F10" i="2" s="1"/>
  <c r="E6" i="2"/>
  <c r="F6" i="2" s="1"/>
  <c r="D102" i="2"/>
  <c r="E87" i="2"/>
  <c r="F87" i="2" s="1"/>
  <c r="E83" i="2"/>
  <c r="F83" i="2" s="1"/>
  <c r="E79" i="2"/>
  <c r="F79" i="2" s="1"/>
  <c r="E75" i="2"/>
  <c r="F75" i="2" s="1"/>
  <c r="E71" i="2"/>
  <c r="F71" i="2" s="1"/>
  <c r="E67" i="2"/>
  <c r="F67" i="2" s="1"/>
  <c r="E63" i="2"/>
  <c r="F63" i="2" s="1"/>
  <c r="E59" i="2"/>
  <c r="F59" i="2" s="1"/>
  <c r="E55" i="2"/>
  <c r="F55" i="2" s="1"/>
  <c r="E51" i="2"/>
  <c r="F51" i="2" s="1"/>
  <c r="E47" i="2"/>
  <c r="F47" i="2" s="1"/>
  <c r="E43" i="2"/>
  <c r="F43" i="2" s="1"/>
  <c r="E39" i="2"/>
  <c r="F39" i="2" s="1"/>
  <c r="E35" i="2"/>
  <c r="F35" i="2" s="1"/>
  <c r="E31" i="2"/>
  <c r="F31" i="2" s="1"/>
  <c r="E27" i="2"/>
  <c r="F27" i="2" s="1"/>
  <c r="E23" i="2"/>
  <c r="F23" i="2" s="1"/>
  <c r="E19" i="2"/>
  <c r="F19" i="2" s="1"/>
  <c r="E15" i="2"/>
  <c r="F15" i="2" s="1"/>
  <c r="E11" i="2"/>
  <c r="F11" i="2" s="1"/>
  <c r="E7" i="2"/>
  <c r="F7" i="2" s="1"/>
  <c r="E102" i="2" l="1"/>
  <c r="F102" i="2" s="1"/>
</calcChain>
</file>

<file path=xl/sharedStrings.xml><?xml version="1.0" encoding="utf-8"?>
<sst xmlns="http://schemas.openxmlformats.org/spreadsheetml/2006/main" count="115" uniqueCount="115">
  <si>
    <t xml:space="preserve"> (тис. дол. США)</t>
  </si>
  <si>
    <t>Темпи росту</t>
  </si>
  <si>
    <t>абс.</t>
  </si>
  <si>
    <t>відн. (%)</t>
  </si>
  <si>
    <t>Інші товари</t>
  </si>
  <si>
    <t>Всього</t>
  </si>
  <si>
    <t>Твори мистецтва, предмети колекціонування та антикваріат</t>
  </si>
  <si>
    <t>Різні готові вироби</t>
  </si>
  <si>
    <t>Іграшки, ігри та спортивний інвентар</t>
  </si>
  <si>
    <t>Меблі; постільні речі, матраци, світильники; збірні будівельні конструкції</t>
  </si>
  <si>
    <t>Музичні інструменти</t>
  </si>
  <si>
    <t>Годинники</t>
  </si>
  <si>
    <t>Прилади та апарати оптичні</t>
  </si>
  <si>
    <t>Судна, човни та інші плавучі засоби</t>
  </si>
  <si>
    <t>Літальні та космічні апарати</t>
  </si>
  <si>
    <t>Засоби наземного транспорту</t>
  </si>
  <si>
    <t>Залізничний та трамвайний рухомий склад</t>
  </si>
  <si>
    <t>Електричні машини та обладнання; відео- та аудіоапаратура</t>
  </si>
  <si>
    <t>Реактори, котли, машини, обладнання</t>
  </si>
  <si>
    <t>Інші вироби з недорогоцінних металів</t>
  </si>
  <si>
    <t>Інструменти, столові вироби з недорогоцінних металів</t>
  </si>
  <si>
    <t>Інші недорогоцінні метали; металокераміка</t>
  </si>
  <si>
    <t>Олово і вироби з нього</t>
  </si>
  <si>
    <t>Цинк і вироби з нього</t>
  </si>
  <si>
    <t>Свинець і вироби з нього</t>
  </si>
  <si>
    <t>Алюміній і вироби з нього</t>
  </si>
  <si>
    <t>Нікель і вироби з нього</t>
  </si>
  <si>
    <t xml:space="preserve">Мідь і вироби з неї </t>
  </si>
  <si>
    <t>Вироби з чорних металів</t>
  </si>
  <si>
    <t>Чорні метали</t>
  </si>
  <si>
    <t>Перли, дорогоцінне каміння, метали; біжутерія; монети</t>
  </si>
  <si>
    <t>Скло та вироби із скла</t>
  </si>
  <si>
    <t>Керамічні вироби</t>
  </si>
  <si>
    <t>Вироби з каменю, гіпсу, цементу, азбесту, слюди</t>
  </si>
  <si>
    <t>Пір'я та пух; штучні квіти; вироби з волосся людини</t>
  </si>
  <si>
    <t>Парасольки, батоги, хлисти</t>
  </si>
  <si>
    <t>Головні убори та їх частини</t>
  </si>
  <si>
    <t>Взуття, гетри та їх частини</t>
  </si>
  <si>
    <t>Інші готові текстильні вироби</t>
  </si>
  <si>
    <t>Одяг текстильний</t>
  </si>
  <si>
    <t>Одяг трикотажний</t>
  </si>
  <si>
    <t>Трикотажні полотна</t>
  </si>
  <si>
    <t>Текстильні матеріали та вироби технічного призначення</t>
  </si>
  <si>
    <t>Спеціальні тканини; мережива; гобелени; вишивка</t>
  </si>
  <si>
    <t>Килими та інші текстильні покриття для підлоги</t>
  </si>
  <si>
    <t>Вата, повсть; шпагати, мотузки, троси та канати і вироби з них</t>
  </si>
  <si>
    <t>Синтетичні або штучні штапельні волокна</t>
  </si>
  <si>
    <t>Нитки синтетичні або штучні</t>
  </si>
  <si>
    <t>Інші рослинні текстильні волокна</t>
  </si>
  <si>
    <t>Бавовна</t>
  </si>
  <si>
    <t>Вовна</t>
  </si>
  <si>
    <t>Шовк</t>
  </si>
  <si>
    <t>Друкована продукція</t>
  </si>
  <si>
    <t>Папір і картон; вироби з них</t>
  </si>
  <si>
    <t>Маса з деревини або з целюлози; папір або картон з макулатури</t>
  </si>
  <si>
    <t>Вироби із соломи та інших матеріалів для плетіння</t>
  </si>
  <si>
    <t>Корок та вироби з нього</t>
  </si>
  <si>
    <t>Деревина і вироби з деревини, деревне вугілля</t>
  </si>
  <si>
    <t>Хутро; вироби з нього</t>
  </si>
  <si>
    <t>Вироби із шкіри</t>
  </si>
  <si>
    <t>Шкури необроблені і шкіра вичинена</t>
  </si>
  <si>
    <t>Каучук, гума та вироби з них</t>
  </si>
  <si>
    <t>Пластмаси, полімерні матеріали та вироби з них</t>
  </si>
  <si>
    <t>Різноманітна хімічна продукція</t>
  </si>
  <si>
    <t>Фотографічні або кінематографічні товари</t>
  </si>
  <si>
    <t>Порох і вибухові речовини; піротехнічні вироби; сірники</t>
  </si>
  <si>
    <t>Білкові речовини; модифіковані крохмалі; клеї; ферменти</t>
  </si>
  <si>
    <t>Мило, поверхнево-активні органічні речовини, мийні засоби</t>
  </si>
  <si>
    <t>Парфумерні, косметичні та туалетні препарати</t>
  </si>
  <si>
    <t>Барвники, фарби і лаки; замазки; чорнило, туш</t>
  </si>
  <si>
    <t>Добрива</t>
  </si>
  <si>
    <t>Фармацевтична продукція</t>
  </si>
  <si>
    <t>Органічні хімічні сполуки</t>
  </si>
  <si>
    <t>Продукти неорганічної хімії</t>
  </si>
  <si>
    <t>Палива мінеральні; нафта і продукти її перегонки; бітумінозні речовини; воски мінеральні</t>
  </si>
  <si>
    <t>Руди, шлак і зола</t>
  </si>
  <si>
    <t>Сіль, сірка, землі та каміння, штукатурні матеріали, вапно та цемент</t>
  </si>
  <si>
    <t>Тютюн і промислові замінники тютюну</t>
  </si>
  <si>
    <t>Залишки харчової промисловості; корми для тварин</t>
  </si>
  <si>
    <t>Алкогольні і безалкогольні напої та оцет</t>
  </si>
  <si>
    <t>Різні харчові продукти</t>
  </si>
  <si>
    <t>Продукти переробки овочів, плодів, горіхів</t>
  </si>
  <si>
    <t>Готові продукти із зерна зернових культур, борошна, крохмалю або молока; борошняні кондитерські вироби</t>
  </si>
  <si>
    <t>Какао та продукти з нього</t>
  </si>
  <si>
    <t>Цукор і кондитерські вироби з цукру</t>
  </si>
  <si>
    <t>Готові харчові продукти з м'яса, риби або ракоподібних, молюсків</t>
  </si>
  <si>
    <t>Жири та олії; готові харчові жири; воски</t>
  </si>
  <si>
    <t>Рослинні матеріали</t>
  </si>
  <si>
    <t>Шелак; камеді, смоли та інші рослинні соки і екстракти</t>
  </si>
  <si>
    <t>Насіння і плоди олійних рослин; солома і фураж</t>
  </si>
  <si>
    <t>Борошно та крупи; солод; крохмалі; інулін</t>
  </si>
  <si>
    <t>Зернові культури</t>
  </si>
  <si>
    <t>Кава, чай, мате і прянощі</t>
  </si>
  <si>
    <t>09</t>
  </si>
  <si>
    <t>Їстівні плоди та горіхи</t>
  </si>
  <si>
    <t>08</t>
  </si>
  <si>
    <t>Овочі та деякі їстівні коренеплоди і бульби</t>
  </si>
  <si>
    <t>07</t>
  </si>
  <si>
    <t>Живі рослини, частини рослин</t>
  </si>
  <si>
    <t>06</t>
  </si>
  <si>
    <t>Інші продукти тваринного походження</t>
  </si>
  <si>
    <t>05</t>
  </si>
  <si>
    <t>Молоко та молочні продукти; яйця птиці; натуральний мед</t>
  </si>
  <si>
    <t>04</t>
  </si>
  <si>
    <t>Риба і ракоподібні, молюски та інші водяні безхребетні</t>
  </si>
  <si>
    <t>03</t>
  </si>
  <si>
    <t>М'ясо та їстівні субпродукти</t>
  </si>
  <si>
    <t>02</t>
  </si>
  <si>
    <t>Живі тварини</t>
  </si>
  <si>
    <t>01</t>
  </si>
  <si>
    <t xml:space="preserve"> Найменування товарної групи за УКТЗЕД</t>
  </si>
  <si>
    <t>Код</t>
  </si>
  <si>
    <t>січень-жовтень 2020 р.</t>
  </si>
  <si>
    <t>січень-жовтень 2021 р.</t>
  </si>
  <si>
    <t xml:space="preserve"> Оподаткований імпорт за товарними групами за кодами УКТЗЕД за січень-жовтень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</si>
</sst>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₴_-;\-* #,##0.00_₴_-;_-* &quot;-&quot;??_₴_-;_-@_-"/>
    <numFmt numFmtId="164" formatCode="_-* #,##0_₴_-;\-* #,##0_₴_-;_-* &quot;-&quot;??_₴_-;_-@_-"/>
    <numFmt numFmtId="165" formatCode="#,##0_ ;\-#,##0\ "/>
    <numFmt numFmtId="166" formatCode="#,##0.0_ ;\-#,##0.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 vertical="center"/>
    </xf>
    <xf numFmtId="9" fontId="3" fillId="0" borderId="1" xfId="2" applyFont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9" fontId="4" fillId="0" borderId="3" xfId="2" applyFont="1" applyBorder="1" applyAlignment="1">
      <alignment horizontal="right" vertical="center" wrapText="1"/>
    </xf>
    <xf numFmtId="166" fontId="4" fillId="0" borderId="4" xfId="0" applyNumberFormat="1" applyFont="1" applyBorder="1" applyAlignment="1">
      <alignment horizontal="right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9" fontId="4" fillId="0" borderId="7" xfId="2" applyFont="1" applyBorder="1" applyAlignment="1">
      <alignment horizontal="right" vertical="center" wrapText="1"/>
    </xf>
    <xf numFmtId="164" fontId="4" fillId="3" borderId="8" xfId="1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4" fillId="3" borderId="4" xfId="1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3"/>
  <sheetViews>
    <sheetView tabSelected="1" workbookViewId="0">
      <selection activeCell="A2" sqref="A2"/>
    </sheetView>
  </sheetViews>
  <sheetFormatPr defaultColWidth="8.85546875" defaultRowHeight="16.5" x14ac:dyDescent="0.3"/>
  <cols>
    <col min="1" max="1" width="9.140625" style="2" customWidth="1"/>
    <col min="2" max="2" width="49.140625" style="2" customWidth="1"/>
    <col min="3" max="3" width="13.7109375" style="2" customWidth="1"/>
    <col min="4" max="4" width="14.42578125" style="2" customWidth="1"/>
    <col min="5" max="6" width="10.7109375" style="2" customWidth="1"/>
    <col min="7" max="16384" width="8.85546875" style="2"/>
  </cols>
  <sheetData>
    <row r="1" spans="1:6" ht="57.75" customHeight="1" x14ac:dyDescent="0.3">
      <c r="A1" s="26" t="s">
        <v>114</v>
      </c>
      <c r="B1" s="28"/>
      <c r="C1" s="28"/>
      <c r="D1" s="28"/>
      <c r="E1" s="28"/>
      <c r="F1" s="28"/>
    </row>
    <row r="2" spans="1:6" ht="18" x14ac:dyDescent="0.3">
      <c r="A2" s="25"/>
      <c r="F2" s="1" t="s">
        <v>0</v>
      </c>
    </row>
    <row r="3" spans="1:6" ht="24" customHeight="1" x14ac:dyDescent="0.3">
      <c r="A3" s="27" t="s">
        <v>111</v>
      </c>
      <c r="B3" s="27" t="s">
        <v>110</v>
      </c>
      <c r="C3" s="27" t="s">
        <v>112</v>
      </c>
      <c r="D3" s="27" t="s">
        <v>113</v>
      </c>
      <c r="E3" s="27" t="s">
        <v>1</v>
      </c>
      <c r="F3" s="27"/>
    </row>
    <row r="4" spans="1:6" x14ac:dyDescent="0.3">
      <c r="A4" s="27"/>
      <c r="B4" s="27"/>
      <c r="C4" s="27"/>
      <c r="D4" s="27"/>
      <c r="E4" s="27"/>
      <c r="F4" s="27"/>
    </row>
    <row r="5" spans="1:6" x14ac:dyDescent="0.3">
      <c r="A5" s="27"/>
      <c r="B5" s="27"/>
      <c r="C5" s="27"/>
      <c r="D5" s="27"/>
      <c r="E5" s="24" t="s">
        <v>2</v>
      </c>
      <c r="F5" s="24" t="s">
        <v>3</v>
      </c>
    </row>
    <row r="6" spans="1:6" x14ac:dyDescent="0.3">
      <c r="A6" s="23" t="s">
        <v>109</v>
      </c>
      <c r="B6" s="22" t="s">
        <v>108</v>
      </c>
      <c r="C6" s="21">
        <v>59970.917840000002</v>
      </c>
      <c r="D6" s="21">
        <v>64080.842179999905</v>
      </c>
      <c r="E6" s="10">
        <f t="shared" ref="E6:E37" si="0">D6-C6</f>
        <v>4109.9243399999032</v>
      </c>
      <c r="F6" s="14">
        <f t="shared" ref="F6:F37" si="1">E6/C6</f>
        <v>6.8531956622125009E-2</v>
      </c>
    </row>
    <row r="7" spans="1:6" x14ac:dyDescent="0.3">
      <c r="A7" s="20" t="s">
        <v>107</v>
      </c>
      <c r="B7" s="18" t="s">
        <v>106</v>
      </c>
      <c r="C7" s="15">
        <v>136566.209</v>
      </c>
      <c r="D7" s="15">
        <v>168730.84153999999</v>
      </c>
      <c r="E7" s="10">
        <f t="shared" si="0"/>
        <v>32164.632539999991</v>
      </c>
      <c r="F7" s="14">
        <f t="shared" si="1"/>
        <v>0.23552409322572607</v>
      </c>
    </row>
    <row r="8" spans="1:6" x14ac:dyDescent="0.3">
      <c r="A8" s="20" t="s">
        <v>105</v>
      </c>
      <c r="B8" s="18" t="s">
        <v>104</v>
      </c>
      <c r="C8" s="15">
        <v>505278.49410999898</v>
      </c>
      <c r="D8" s="15">
        <v>636935.12604000291</v>
      </c>
      <c r="E8" s="10">
        <f t="shared" si="0"/>
        <v>131656.63193000393</v>
      </c>
      <c r="F8" s="14">
        <f t="shared" si="1"/>
        <v>0.26056250852691609</v>
      </c>
    </row>
    <row r="9" spans="1:6" x14ac:dyDescent="0.3">
      <c r="A9" s="20" t="s">
        <v>103</v>
      </c>
      <c r="B9" s="18" t="s">
        <v>102</v>
      </c>
      <c r="C9" s="15">
        <v>253126.632519999</v>
      </c>
      <c r="D9" s="15">
        <v>307395.72247999901</v>
      </c>
      <c r="E9" s="10">
        <f t="shared" si="0"/>
        <v>54269.089960000012</v>
      </c>
      <c r="F9" s="14">
        <f t="shared" si="1"/>
        <v>0.21439502204775834</v>
      </c>
    </row>
    <row r="10" spans="1:6" x14ac:dyDescent="0.3">
      <c r="A10" s="20" t="s">
        <v>101</v>
      </c>
      <c r="B10" s="18" t="s">
        <v>100</v>
      </c>
      <c r="C10" s="15">
        <v>11708.487050000002</v>
      </c>
      <c r="D10" s="15">
        <v>13597.83109</v>
      </c>
      <c r="E10" s="10">
        <f t="shared" si="0"/>
        <v>1889.3440399999981</v>
      </c>
      <c r="F10" s="14">
        <f t="shared" si="1"/>
        <v>0.16136534395364069</v>
      </c>
    </row>
    <row r="11" spans="1:6" x14ac:dyDescent="0.3">
      <c r="A11" s="20" t="s">
        <v>99</v>
      </c>
      <c r="B11" s="18" t="s">
        <v>98</v>
      </c>
      <c r="C11" s="15">
        <v>38521.147680000096</v>
      </c>
      <c r="D11" s="15">
        <v>60820.186059999302</v>
      </c>
      <c r="E11" s="10">
        <f t="shared" si="0"/>
        <v>22299.038379999205</v>
      </c>
      <c r="F11" s="14">
        <f t="shared" si="1"/>
        <v>0.57887783004909554</v>
      </c>
    </row>
    <row r="12" spans="1:6" x14ac:dyDescent="0.3">
      <c r="A12" s="20" t="s">
        <v>97</v>
      </c>
      <c r="B12" s="18" t="s">
        <v>96</v>
      </c>
      <c r="C12" s="15">
        <v>218570.63393000199</v>
      </c>
      <c r="D12" s="15">
        <v>200286.79699999999</v>
      </c>
      <c r="E12" s="10">
        <f t="shared" si="0"/>
        <v>-18283.836930001999</v>
      </c>
      <c r="F12" s="14">
        <f t="shared" si="1"/>
        <v>-8.3651845635665134E-2</v>
      </c>
    </row>
    <row r="13" spans="1:6" x14ac:dyDescent="0.3">
      <c r="A13" s="20" t="s">
        <v>95</v>
      </c>
      <c r="B13" s="18" t="s">
        <v>94</v>
      </c>
      <c r="C13" s="15">
        <v>560731.85901000595</v>
      </c>
      <c r="D13" s="15">
        <v>599091.99627000594</v>
      </c>
      <c r="E13" s="10">
        <f t="shared" si="0"/>
        <v>38360.137259999989</v>
      </c>
      <c r="F13" s="14">
        <f t="shared" si="1"/>
        <v>6.8410839590470771E-2</v>
      </c>
    </row>
    <row r="14" spans="1:6" x14ac:dyDescent="0.3">
      <c r="A14" s="20" t="s">
        <v>93</v>
      </c>
      <c r="B14" s="18" t="s">
        <v>92</v>
      </c>
      <c r="C14" s="15">
        <v>204248.921330001</v>
      </c>
      <c r="D14" s="15">
        <v>212143.22938</v>
      </c>
      <c r="E14" s="10">
        <f t="shared" si="0"/>
        <v>7894.3080499990028</v>
      </c>
      <c r="F14" s="14">
        <f t="shared" si="1"/>
        <v>3.8650427128789203E-2</v>
      </c>
    </row>
    <row r="15" spans="1:6" x14ac:dyDescent="0.3">
      <c r="A15" s="19">
        <v>10</v>
      </c>
      <c r="B15" s="18" t="s">
        <v>91</v>
      </c>
      <c r="C15" s="15">
        <v>147887.38105000003</v>
      </c>
      <c r="D15" s="15">
        <v>142257.09050999998</v>
      </c>
      <c r="E15" s="10">
        <f t="shared" si="0"/>
        <v>-5630.2905400000454</v>
      </c>
      <c r="F15" s="14">
        <f t="shared" si="1"/>
        <v>-3.8071473712124708E-2</v>
      </c>
    </row>
    <row r="16" spans="1:6" x14ac:dyDescent="0.3">
      <c r="A16" s="19">
        <v>11</v>
      </c>
      <c r="B16" s="18" t="s">
        <v>90</v>
      </c>
      <c r="C16" s="15">
        <v>26567.87804</v>
      </c>
      <c r="D16" s="15">
        <v>48112.709560000207</v>
      </c>
      <c r="E16" s="10">
        <f t="shared" si="0"/>
        <v>21544.831520000207</v>
      </c>
      <c r="F16" s="14">
        <f t="shared" si="1"/>
        <v>0.81093535161380947</v>
      </c>
    </row>
    <row r="17" spans="1:6" x14ac:dyDescent="0.3">
      <c r="A17" s="19">
        <v>12</v>
      </c>
      <c r="B17" s="18" t="s">
        <v>89</v>
      </c>
      <c r="C17" s="15">
        <v>321502.872849999</v>
      </c>
      <c r="D17" s="15">
        <v>344683.92108999996</v>
      </c>
      <c r="E17" s="10">
        <f t="shared" si="0"/>
        <v>23181.048240000964</v>
      </c>
      <c r="F17" s="14">
        <f t="shared" si="1"/>
        <v>7.2102149615367067E-2</v>
      </c>
    </row>
    <row r="18" spans="1:6" x14ac:dyDescent="0.3">
      <c r="A18" s="19">
        <v>13</v>
      </c>
      <c r="B18" s="18" t="s">
        <v>88</v>
      </c>
      <c r="C18" s="15">
        <v>22492.981609999999</v>
      </c>
      <c r="D18" s="15">
        <v>22678.317320000002</v>
      </c>
      <c r="E18" s="10">
        <f t="shared" si="0"/>
        <v>185.33571000000302</v>
      </c>
      <c r="F18" s="14">
        <f t="shared" si="1"/>
        <v>8.2397128674842248E-3</v>
      </c>
    </row>
    <row r="19" spans="1:6" x14ac:dyDescent="0.3">
      <c r="A19" s="19">
        <v>14</v>
      </c>
      <c r="B19" s="18" t="s">
        <v>87</v>
      </c>
      <c r="C19" s="15">
        <v>646.65435000000002</v>
      </c>
      <c r="D19" s="15">
        <v>918.79912000000002</v>
      </c>
      <c r="E19" s="10">
        <f t="shared" si="0"/>
        <v>272.14476999999999</v>
      </c>
      <c r="F19" s="14">
        <f t="shared" si="1"/>
        <v>0.42085044351746798</v>
      </c>
    </row>
    <row r="20" spans="1:6" x14ac:dyDescent="0.3">
      <c r="A20" s="19">
        <v>15</v>
      </c>
      <c r="B20" s="18" t="s">
        <v>86</v>
      </c>
      <c r="C20" s="15">
        <v>220221.88193</v>
      </c>
      <c r="D20" s="15">
        <v>348852.40787999897</v>
      </c>
      <c r="E20" s="10">
        <f t="shared" si="0"/>
        <v>128630.52594999896</v>
      </c>
      <c r="F20" s="14">
        <f t="shared" si="1"/>
        <v>0.58409511726398566</v>
      </c>
    </row>
    <row r="21" spans="1:6" ht="16.5" customHeight="1" x14ac:dyDescent="0.3">
      <c r="A21" s="19">
        <v>16</v>
      </c>
      <c r="B21" s="18" t="s">
        <v>85</v>
      </c>
      <c r="C21" s="15">
        <v>124374.42681999999</v>
      </c>
      <c r="D21" s="15">
        <v>140744.95866</v>
      </c>
      <c r="E21" s="10">
        <f t="shared" si="0"/>
        <v>16370.531840000011</v>
      </c>
      <c r="F21" s="14">
        <f t="shared" si="1"/>
        <v>0.13162297313492063</v>
      </c>
    </row>
    <row r="22" spans="1:6" x14ac:dyDescent="0.3">
      <c r="A22" s="19">
        <v>17</v>
      </c>
      <c r="B22" s="18" t="s">
        <v>84</v>
      </c>
      <c r="C22" s="15">
        <v>57197.0372400001</v>
      </c>
      <c r="D22" s="15">
        <v>151229.12536999999</v>
      </c>
      <c r="E22" s="10">
        <f t="shared" si="0"/>
        <v>94032.088129999902</v>
      </c>
      <c r="F22" s="14">
        <f t="shared" si="1"/>
        <v>1.6440027782459967</v>
      </c>
    </row>
    <row r="23" spans="1:6" x14ac:dyDescent="0.3">
      <c r="A23" s="19">
        <v>18</v>
      </c>
      <c r="B23" s="18" t="s">
        <v>83</v>
      </c>
      <c r="C23" s="15">
        <v>299241.92547999899</v>
      </c>
      <c r="D23" s="15">
        <v>344228.959779998</v>
      </c>
      <c r="E23" s="10">
        <f t="shared" si="0"/>
        <v>44987.03429999901</v>
      </c>
      <c r="F23" s="14">
        <f t="shared" si="1"/>
        <v>0.15033666899395051</v>
      </c>
    </row>
    <row r="24" spans="1:6" ht="25.5" x14ac:dyDescent="0.3">
      <c r="A24" s="19">
        <v>19</v>
      </c>
      <c r="B24" s="18" t="s">
        <v>82</v>
      </c>
      <c r="C24" s="15">
        <v>193375.66682000199</v>
      </c>
      <c r="D24" s="15">
        <v>230437.05891999899</v>
      </c>
      <c r="E24" s="10">
        <f t="shared" si="0"/>
        <v>37061.392099997</v>
      </c>
      <c r="F24" s="14">
        <f t="shared" si="1"/>
        <v>0.19165488972557493</v>
      </c>
    </row>
    <row r="25" spans="1:6" x14ac:dyDescent="0.3">
      <c r="A25" s="19">
        <v>20</v>
      </c>
      <c r="B25" s="18" t="s">
        <v>81</v>
      </c>
      <c r="C25" s="15">
        <v>164616.81441000101</v>
      </c>
      <c r="D25" s="15">
        <v>207843.03364000202</v>
      </c>
      <c r="E25" s="10">
        <f t="shared" si="0"/>
        <v>43226.219230001007</v>
      </c>
      <c r="F25" s="14">
        <f t="shared" si="1"/>
        <v>0.26258690149561581</v>
      </c>
    </row>
    <row r="26" spans="1:6" x14ac:dyDescent="0.3">
      <c r="A26" s="19">
        <v>21</v>
      </c>
      <c r="B26" s="18" t="s">
        <v>80</v>
      </c>
      <c r="C26" s="15">
        <v>385173.30845000199</v>
      </c>
      <c r="D26" s="15">
        <v>450828.33983999904</v>
      </c>
      <c r="E26" s="10">
        <f t="shared" si="0"/>
        <v>65655.03138999705</v>
      </c>
      <c r="F26" s="14">
        <f t="shared" si="1"/>
        <v>0.17045581806850332</v>
      </c>
    </row>
    <row r="27" spans="1:6" x14ac:dyDescent="0.3">
      <c r="A27" s="19">
        <v>22</v>
      </c>
      <c r="B27" s="18" t="s">
        <v>79</v>
      </c>
      <c r="C27" s="15">
        <v>424653.10614000203</v>
      </c>
      <c r="D27" s="15">
        <v>517456.04941999901</v>
      </c>
      <c r="E27" s="10">
        <f t="shared" si="0"/>
        <v>92802.94327999698</v>
      </c>
      <c r="F27" s="14">
        <f t="shared" si="1"/>
        <v>0.2185382420101766</v>
      </c>
    </row>
    <row r="28" spans="1:6" x14ac:dyDescent="0.3">
      <c r="A28" s="19">
        <v>23</v>
      </c>
      <c r="B28" s="18" t="s">
        <v>78</v>
      </c>
      <c r="C28" s="15">
        <v>227328.19178999998</v>
      </c>
      <c r="D28" s="15">
        <v>278219.97850000003</v>
      </c>
      <c r="E28" s="10">
        <f t="shared" si="0"/>
        <v>50891.786710000044</v>
      </c>
      <c r="F28" s="14">
        <f t="shared" si="1"/>
        <v>0.22386922760997716</v>
      </c>
    </row>
    <row r="29" spans="1:6" x14ac:dyDescent="0.3">
      <c r="A29" s="19">
        <v>24</v>
      </c>
      <c r="B29" s="18" t="s">
        <v>77</v>
      </c>
      <c r="C29" s="15">
        <v>404811.91807999904</v>
      </c>
      <c r="D29" s="15">
        <v>441768.26654999901</v>
      </c>
      <c r="E29" s="10">
        <f t="shared" si="0"/>
        <v>36956.348469999968</v>
      </c>
      <c r="F29" s="14">
        <f t="shared" si="1"/>
        <v>9.1292639419515917E-2</v>
      </c>
    </row>
    <row r="30" spans="1:6" ht="25.5" x14ac:dyDescent="0.3">
      <c r="A30" s="19">
        <v>25</v>
      </c>
      <c r="B30" s="18" t="s">
        <v>76</v>
      </c>
      <c r="C30" s="15">
        <v>215875.64336000202</v>
      </c>
      <c r="D30" s="15">
        <v>223382.60085999899</v>
      </c>
      <c r="E30" s="10">
        <f t="shared" si="0"/>
        <v>7506.9574999969627</v>
      </c>
      <c r="F30" s="14">
        <f t="shared" si="1"/>
        <v>3.4774453398978826E-2</v>
      </c>
    </row>
    <row r="31" spans="1:6" x14ac:dyDescent="0.3">
      <c r="A31" s="19">
        <v>26</v>
      </c>
      <c r="B31" s="18" t="s">
        <v>75</v>
      </c>
      <c r="C31" s="15">
        <v>83628.419540000003</v>
      </c>
      <c r="D31" s="15">
        <v>66725.456689999992</v>
      </c>
      <c r="E31" s="10">
        <f t="shared" si="0"/>
        <v>-16902.962850000011</v>
      </c>
      <c r="F31" s="14">
        <f t="shared" si="1"/>
        <v>-0.20211984087437185</v>
      </c>
    </row>
    <row r="32" spans="1:6" ht="25.5" x14ac:dyDescent="0.3">
      <c r="A32" s="19">
        <v>27</v>
      </c>
      <c r="B32" s="18" t="s">
        <v>74</v>
      </c>
      <c r="C32" s="15">
        <v>6211310.5532599604</v>
      </c>
      <c r="D32" s="15">
        <v>11522610.580129899</v>
      </c>
      <c r="E32" s="10">
        <f t="shared" si="0"/>
        <v>5311300.0268699387</v>
      </c>
      <c r="F32" s="14">
        <f t="shared" si="1"/>
        <v>0.85510134798884629</v>
      </c>
    </row>
    <row r="33" spans="1:6" x14ac:dyDescent="0.3">
      <c r="A33" s="19">
        <v>28</v>
      </c>
      <c r="B33" s="18" t="s">
        <v>73</v>
      </c>
      <c r="C33" s="15">
        <v>245149.99799000099</v>
      </c>
      <c r="D33" s="15">
        <v>314992.12787000003</v>
      </c>
      <c r="E33" s="10">
        <f t="shared" si="0"/>
        <v>69842.129879999033</v>
      </c>
      <c r="F33" s="14">
        <f t="shared" si="1"/>
        <v>0.28489549440195266</v>
      </c>
    </row>
    <row r="34" spans="1:6" x14ac:dyDescent="0.3">
      <c r="A34" s="19">
        <v>29</v>
      </c>
      <c r="B34" s="18" t="s">
        <v>72</v>
      </c>
      <c r="C34" s="15">
        <v>481173.98024</v>
      </c>
      <c r="D34" s="15">
        <v>617636.66283000505</v>
      </c>
      <c r="E34" s="10">
        <f t="shared" si="0"/>
        <v>136462.68259000505</v>
      </c>
      <c r="F34" s="14">
        <f t="shared" si="1"/>
        <v>0.28360361988389349</v>
      </c>
    </row>
    <row r="35" spans="1:6" x14ac:dyDescent="0.3">
      <c r="A35" s="19">
        <v>30</v>
      </c>
      <c r="B35" s="18" t="s">
        <v>71</v>
      </c>
      <c r="C35" s="15">
        <v>1648101.0995699898</v>
      </c>
      <c r="D35" s="15">
        <v>1745380.7882999899</v>
      </c>
      <c r="E35" s="10">
        <f t="shared" si="0"/>
        <v>97279.688730000053</v>
      </c>
      <c r="F35" s="14">
        <f t="shared" si="1"/>
        <v>5.9025316320328612E-2</v>
      </c>
    </row>
    <row r="36" spans="1:6" x14ac:dyDescent="0.3">
      <c r="A36" s="19">
        <v>31</v>
      </c>
      <c r="B36" s="18" t="s">
        <v>70</v>
      </c>
      <c r="C36" s="15">
        <v>723897.61355000001</v>
      </c>
      <c r="D36" s="15">
        <v>1235557.3349900101</v>
      </c>
      <c r="E36" s="10">
        <f t="shared" si="0"/>
        <v>511659.72144001012</v>
      </c>
      <c r="F36" s="14">
        <f t="shared" si="1"/>
        <v>0.70681227823203685</v>
      </c>
    </row>
    <row r="37" spans="1:6" x14ac:dyDescent="0.3">
      <c r="A37" s="19">
        <v>32</v>
      </c>
      <c r="B37" s="18" t="s">
        <v>69</v>
      </c>
      <c r="C37" s="15">
        <v>322812.239469997</v>
      </c>
      <c r="D37" s="15">
        <v>400076.45996000397</v>
      </c>
      <c r="E37" s="10">
        <f t="shared" si="0"/>
        <v>77264.220490006963</v>
      </c>
      <c r="F37" s="14">
        <f t="shared" si="1"/>
        <v>0.23934724599309407</v>
      </c>
    </row>
    <row r="38" spans="1:6" x14ac:dyDescent="0.3">
      <c r="A38" s="19">
        <v>33</v>
      </c>
      <c r="B38" s="18" t="s">
        <v>68</v>
      </c>
      <c r="C38" s="15">
        <v>555609.03024000395</v>
      </c>
      <c r="D38" s="15">
        <v>653893.59521999001</v>
      </c>
      <c r="E38" s="10">
        <f t="shared" ref="E38:E69" si="2">D38-C38</f>
        <v>98284.564979986055</v>
      </c>
      <c r="F38" s="14">
        <f t="shared" ref="F38:F69" si="3">E38/C38</f>
        <v>0.17689519001793494</v>
      </c>
    </row>
    <row r="39" spans="1:6" x14ac:dyDescent="0.3">
      <c r="A39" s="19">
        <v>34</v>
      </c>
      <c r="B39" s="18" t="s">
        <v>67</v>
      </c>
      <c r="C39" s="15">
        <v>356669.077310002</v>
      </c>
      <c r="D39" s="15">
        <v>410698.95638000296</v>
      </c>
      <c r="E39" s="10">
        <f t="shared" si="2"/>
        <v>54029.879070000956</v>
      </c>
      <c r="F39" s="14">
        <f t="shared" si="3"/>
        <v>0.15148461839611743</v>
      </c>
    </row>
    <row r="40" spans="1:6" x14ac:dyDescent="0.3">
      <c r="A40" s="19">
        <v>35</v>
      </c>
      <c r="B40" s="18" t="s">
        <v>66</v>
      </c>
      <c r="C40" s="15">
        <v>92652.699259999499</v>
      </c>
      <c r="D40" s="15">
        <v>106290.45479999999</v>
      </c>
      <c r="E40" s="10">
        <f t="shared" si="2"/>
        <v>13637.755540000493</v>
      </c>
      <c r="F40" s="14">
        <f t="shared" si="3"/>
        <v>0.14719220971350863</v>
      </c>
    </row>
    <row r="41" spans="1:6" x14ac:dyDescent="0.3">
      <c r="A41" s="19">
        <v>36</v>
      </c>
      <c r="B41" s="18" t="s">
        <v>65</v>
      </c>
      <c r="C41" s="15">
        <v>7802.1380799999997</v>
      </c>
      <c r="D41" s="15">
        <v>16387.483630000002</v>
      </c>
      <c r="E41" s="10">
        <f t="shared" si="2"/>
        <v>8585.3455500000018</v>
      </c>
      <c r="F41" s="14">
        <f t="shared" si="3"/>
        <v>1.1003836976440697</v>
      </c>
    </row>
    <row r="42" spans="1:6" x14ac:dyDescent="0.3">
      <c r="A42" s="19">
        <v>37</v>
      </c>
      <c r="B42" s="18" t="s">
        <v>64</v>
      </c>
      <c r="C42" s="15">
        <v>24423.599170000001</v>
      </c>
      <c r="D42" s="15">
        <v>26856.475489999997</v>
      </c>
      <c r="E42" s="10">
        <f t="shared" si="2"/>
        <v>2432.8763199999958</v>
      </c>
      <c r="F42" s="14">
        <f t="shared" si="3"/>
        <v>9.9611703544019298E-2</v>
      </c>
    </row>
    <row r="43" spans="1:6" x14ac:dyDescent="0.3">
      <c r="A43" s="19">
        <v>38</v>
      </c>
      <c r="B43" s="18" t="s">
        <v>63</v>
      </c>
      <c r="C43" s="15">
        <v>1044759.47623999</v>
      </c>
      <c r="D43" s="15">
        <v>1269688.5795099901</v>
      </c>
      <c r="E43" s="10">
        <f t="shared" si="2"/>
        <v>224929.10327000008</v>
      </c>
      <c r="F43" s="14">
        <f t="shared" si="3"/>
        <v>0.21529271414651613</v>
      </c>
    </row>
    <row r="44" spans="1:6" x14ac:dyDescent="0.3">
      <c r="A44" s="19">
        <v>39</v>
      </c>
      <c r="B44" s="18" t="s">
        <v>62</v>
      </c>
      <c r="C44" s="15">
        <v>1946107.9621399702</v>
      </c>
      <c r="D44" s="15">
        <v>2759397.7078499901</v>
      </c>
      <c r="E44" s="10">
        <f t="shared" si="2"/>
        <v>813289.74571001995</v>
      </c>
      <c r="F44" s="14">
        <f t="shared" si="3"/>
        <v>0.4179057696345449</v>
      </c>
    </row>
    <row r="45" spans="1:6" x14ac:dyDescent="0.3">
      <c r="A45" s="19">
        <v>40</v>
      </c>
      <c r="B45" s="18" t="s">
        <v>61</v>
      </c>
      <c r="C45" s="15">
        <v>685899.58242999809</v>
      </c>
      <c r="D45" s="15">
        <v>925023.17962002102</v>
      </c>
      <c r="E45" s="10">
        <f t="shared" si="2"/>
        <v>239123.59719002293</v>
      </c>
      <c r="F45" s="14">
        <f t="shared" si="3"/>
        <v>0.34862770486440342</v>
      </c>
    </row>
    <row r="46" spans="1:6" x14ac:dyDescent="0.3">
      <c r="A46" s="19">
        <v>41</v>
      </c>
      <c r="B46" s="18" t="s">
        <v>60</v>
      </c>
      <c r="C46" s="15">
        <v>11306.27565</v>
      </c>
      <c r="D46" s="15">
        <v>20329.710920000001</v>
      </c>
      <c r="E46" s="10">
        <f t="shared" si="2"/>
        <v>9023.4352700000018</v>
      </c>
      <c r="F46" s="14">
        <f t="shared" si="3"/>
        <v>0.79809086115815708</v>
      </c>
    </row>
    <row r="47" spans="1:6" x14ac:dyDescent="0.3">
      <c r="A47" s="19">
        <v>42</v>
      </c>
      <c r="B47" s="18" t="s">
        <v>59</v>
      </c>
      <c r="C47" s="15">
        <v>76803.261249999705</v>
      </c>
      <c r="D47" s="15">
        <v>100943.66012999999</v>
      </c>
      <c r="E47" s="10">
        <f t="shared" si="2"/>
        <v>24140.398880000284</v>
      </c>
      <c r="F47" s="14">
        <f t="shared" si="3"/>
        <v>0.31431476329399199</v>
      </c>
    </row>
    <row r="48" spans="1:6" x14ac:dyDescent="0.3">
      <c r="A48" s="19">
        <v>43</v>
      </c>
      <c r="B48" s="18" t="s">
        <v>58</v>
      </c>
      <c r="C48" s="15">
        <v>3029.5437999999999</v>
      </c>
      <c r="D48" s="15">
        <v>2038.9607100000001</v>
      </c>
      <c r="E48" s="10">
        <f t="shared" si="2"/>
        <v>-990.58308999999986</v>
      </c>
      <c r="F48" s="14">
        <f t="shared" si="3"/>
        <v>-0.32697434181344393</v>
      </c>
    </row>
    <row r="49" spans="1:6" x14ac:dyDescent="0.3">
      <c r="A49" s="19">
        <v>44</v>
      </c>
      <c r="B49" s="18" t="s">
        <v>57</v>
      </c>
      <c r="C49" s="15">
        <v>244585.889079999</v>
      </c>
      <c r="D49" s="15">
        <v>340297.21269999997</v>
      </c>
      <c r="E49" s="10">
        <f t="shared" si="2"/>
        <v>95711.323620000971</v>
      </c>
      <c r="F49" s="14">
        <f t="shared" si="3"/>
        <v>0.3913198916749272</v>
      </c>
    </row>
    <row r="50" spans="1:6" x14ac:dyDescent="0.3">
      <c r="A50" s="19">
        <v>45</v>
      </c>
      <c r="B50" s="18" t="s">
        <v>56</v>
      </c>
      <c r="C50" s="15">
        <v>6542.0639700000002</v>
      </c>
      <c r="D50" s="15">
        <v>7417.2152800000003</v>
      </c>
      <c r="E50" s="10">
        <f t="shared" si="2"/>
        <v>875.15131000000019</v>
      </c>
      <c r="F50" s="14">
        <f t="shared" si="3"/>
        <v>0.13377296737133559</v>
      </c>
    </row>
    <row r="51" spans="1:6" x14ac:dyDescent="0.3">
      <c r="A51" s="19">
        <v>46</v>
      </c>
      <c r="B51" s="18" t="s">
        <v>55</v>
      </c>
      <c r="C51" s="15">
        <v>1966.4883300000001</v>
      </c>
      <c r="D51" s="15">
        <v>2100.44794000001</v>
      </c>
      <c r="E51" s="10">
        <f t="shared" si="2"/>
        <v>133.95961000000989</v>
      </c>
      <c r="F51" s="14">
        <f t="shared" si="3"/>
        <v>6.8121233142537832E-2</v>
      </c>
    </row>
    <row r="52" spans="1:6" ht="16.5" customHeight="1" x14ac:dyDescent="0.3">
      <c r="A52" s="19">
        <v>47</v>
      </c>
      <c r="B52" s="18" t="s">
        <v>54</v>
      </c>
      <c r="C52" s="15">
        <v>37992.555850000004</v>
      </c>
      <c r="D52" s="15">
        <v>43263.378460000094</v>
      </c>
      <c r="E52" s="10">
        <f t="shared" si="2"/>
        <v>5270.8226100000902</v>
      </c>
      <c r="F52" s="14">
        <f t="shared" si="3"/>
        <v>0.13873303577706236</v>
      </c>
    </row>
    <row r="53" spans="1:6" x14ac:dyDescent="0.3">
      <c r="A53" s="19">
        <v>48</v>
      </c>
      <c r="B53" s="18" t="s">
        <v>53</v>
      </c>
      <c r="C53" s="15">
        <v>604819.37543999602</v>
      </c>
      <c r="D53" s="15">
        <v>687115.20817000396</v>
      </c>
      <c r="E53" s="10">
        <f t="shared" si="2"/>
        <v>82295.83273000794</v>
      </c>
      <c r="F53" s="14">
        <f t="shared" si="3"/>
        <v>0.13606679294977791</v>
      </c>
    </row>
    <row r="54" spans="1:6" x14ac:dyDescent="0.3">
      <c r="A54" s="19">
        <v>49</v>
      </c>
      <c r="B54" s="18" t="s">
        <v>52</v>
      </c>
      <c r="C54" s="15">
        <v>24289.8034999999</v>
      </c>
      <c r="D54" s="15">
        <v>25131.10382</v>
      </c>
      <c r="E54" s="10">
        <f t="shared" si="2"/>
        <v>841.30032000010033</v>
      </c>
      <c r="F54" s="14">
        <f t="shared" si="3"/>
        <v>3.4635945902160292E-2</v>
      </c>
    </row>
    <row r="55" spans="1:6" x14ac:dyDescent="0.3">
      <c r="A55" s="19">
        <v>50</v>
      </c>
      <c r="B55" s="18" t="s">
        <v>51</v>
      </c>
      <c r="C55" s="15">
        <v>205.69397000000001</v>
      </c>
      <c r="D55" s="15">
        <v>221.50945000000002</v>
      </c>
      <c r="E55" s="10">
        <f t="shared" si="2"/>
        <v>15.815480000000008</v>
      </c>
      <c r="F55" s="14">
        <f t="shared" si="3"/>
        <v>7.6888398818886164E-2</v>
      </c>
    </row>
    <row r="56" spans="1:6" x14ac:dyDescent="0.3">
      <c r="A56" s="19">
        <v>51</v>
      </c>
      <c r="B56" s="18" t="s">
        <v>50</v>
      </c>
      <c r="C56" s="15">
        <v>3645.9273900000003</v>
      </c>
      <c r="D56" s="15">
        <v>3806.3361299999997</v>
      </c>
      <c r="E56" s="10">
        <f t="shared" si="2"/>
        <v>160.4087399999994</v>
      </c>
      <c r="F56" s="14">
        <f t="shared" si="3"/>
        <v>4.3996690784343727E-2</v>
      </c>
    </row>
    <row r="57" spans="1:6" x14ac:dyDescent="0.3">
      <c r="A57" s="19">
        <v>52</v>
      </c>
      <c r="B57" s="18" t="s">
        <v>49</v>
      </c>
      <c r="C57" s="15">
        <v>57514.574289999997</v>
      </c>
      <c r="D57" s="15">
        <v>70048.768089999998</v>
      </c>
      <c r="E57" s="10">
        <f t="shared" si="2"/>
        <v>12534.193800000001</v>
      </c>
      <c r="F57" s="14">
        <f t="shared" si="3"/>
        <v>0.21793074111615757</v>
      </c>
    </row>
    <row r="58" spans="1:6" x14ac:dyDescent="0.3">
      <c r="A58" s="19">
        <v>53</v>
      </c>
      <c r="B58" s="18" t="s">
        <v>48</v>
      </c>
      <c r="C58" s="15">
        <v>6366.5015400000002</v>
      </c>
      <c r="D58" s="15">
        <v>11146.820109999999</v>
      </c>
      <c r="E58" s="10">
        <f t="shared" si="2"/>
        <v>4780.3185699999985</v>
      </c>
      <c r="F58" s="14">
        <f t="shared" si="3"/>
        <v>0.75085485175269406</v>
      </c>
    </row>
    <row r="59" spans="1:6" x14ac:dyDescent="0.3">
      <c r="A59" s="19">
        <v>54</v>
      </c>
      <c r="B59" s="18" t="s">
        <v>47</v>
      </c>
      <c r="C59" s="15">
        <v>77085.310559999605</v>
      </c>
      <c r="D59" s="15">
        <v>130859.80855</v>
      </c>
      <c r="E59" s="10">
        <f t="shared" si="2"/>
        <v>53774.497990000396</v>
      </c>
      <c r="F59" s="14">
        <f t="shared" si="3"/>
        <v>0.69759721533644004</v>
      </c>
    </row>
    <row r="60" spans="1:6" x14ac:dyDescent="0.3">
      <c r="A60" s="19">
        <v>55</v>
      </c>
      <c r="B60" s="18" t="s">
        <v>46</v>
      </c>
      <c r="C60" s="15">
        <v>108600.44379999999</v>
      </c>
      <c r="D60" s="15">
        <v>124585.0833</v>
      </c>
      <c r="E60" s="10">
        <f t="shared" si="2"/>
        <v>15984.639500000005</v>
      </c>
      <c r="F60" s="14">
        <f t="shared" si="3"/>
        <v>0.14718760753351548</v>
      </c>
    </row>
    <row r="61" spans="1:6" x14ac:dyDescent="0.3">
      <c r="A61" s="19">
        <v>56</v>
      </c>
      <c r="B61" s="18" t="s">
        <v>45</v>
      </c>
      <c r="C61" s="15">
        <v>107387.16126000001</v>
      </c>
      <c r="D61" s="15">
        <v>119147.30591</v>
      </c>
      <c r="E61" s="10">
        <f t="shared" si="2"/>
        <v>11760.144649999987</v>
      </c>
      <c r="F61" s="14">
        <f t="shared" si="3"/>
        <v>0.10951164470701445</v>
      </c>
    </row>
    <row r="62" spans="1:6" x14ac:dyDescent="0.3">
      <c r="A62" s="19">
        <v>57</v>
      </c>
      <c r="B62" s="18" t="s">
        <v>44</v>
      </c>
      <c r="C62" s="15">
        <v>30803.983150000098</v>
      </c>
      <c r="D62" s="15">
        <v>37399.5351499998</v>
      </c>
      <c r="E62" s="10">
        <f t="shared" si="2"/>
        <v>6595.5519999997014</v>
      </c>
      <c r="F62" s="14">
        <f t="shared" si="3"/>
        <v>0.21411360887592487</v>
      </c>
    </row>
    <row r="63" spans="1:6" x14ac:dyDescent="0.3">
      <c r="A63" s="19">
        <v>58</v>
      </c>
      <c r="B63" s="18" t="s">
        <v>43</v>
      </c>
      <c r="C63" s="15">
        <v>30032.893830000099</v>
      </c>
      <c r="D63" s="15">
        <v>32502.6690100001</v>
      </c>
      <c r="E63" s="10">
        <f t="shared" si="2"/>
        <v>2469.7751800000005</v>
      </c>
      <c r="F63" s="14">
        <f t="shared" si="3"/>
        <v>8.2235671127133356E-2</v>
      </c>
    </row>
    <row r="64" spans="1:6" x14ac:dyDescent="0.3">
      <c r="A64" s="19">
        <v>59</v>
      </c>
      <c r="B64" s="18" t="s">
        <v>42</v>
      </c>
      <c r="C64" s="15">
        <v>71093.720209999796</v>
      </c>
      <c r="D64" s="15">
        <v>91947.056480000305</v>
      </c>
      <c r="E64" s="10">
        <f t="shared" si="2"/>
        <v>20853.336270000509</v>
      </c>
      <c r="F64" s="14">
        <f t="shared" si="3"/>
        <v>0.29332177593749487</v>
      </c>
    </row>
    <row r="65" spans="1:6" x14ac:dyDescent="0.3">
      <c r="A65" s="19">
        <v>60</v>
      </c>
      <c r="B65" s="18" t="s">
        <v>41</v>
      </c>
      <c r="C65" s="15">
        <v>145101.31272999998</v>
      </c>
      <c r="D65" s="15">
        <v>191304.37156</v>
      </c>
      <c r="E65" s="10">
        <f t="shared" si="2"/>
        <v>46203.058830000024</v>
      </c>
      <c r="F65" s="14">
        <f t="shared" si="3"/>
        <v>0.31841930276656588</v>
      </c>
    </row>
    <row r="66" spans="1:6" x14ac:dyDescent="0.3">
      <c r="A66" s="19">
        <v>61</v>
      </c>
      <c r="B66" s="18" t="s">
        <v>40</v>
      </c>
      <c r="C66" s="15">
        <v>299254.70818001003</v>
      </c>
      <c r="D66" s="15">
        <v>369261.83024999796</v>
      </c>
      <c r="E66" s="10">
        <f t="shared" si="2"/>
        <v>70007.122069987934</v>
      </c>
      <c r="F66" s="14">
        <f t="shared" si="3"/>
        <v>0.23393824777479091</v>
      </c>
    </row>
    <row r="67" spans="1:6" x14ac:dyDescent="0.3">
      <c r="A67" s="19">
        <v>62</v>
      </c>
      <c r="B67" s="18" t="s">
        <v>39</v>
      </c>
      <c r="C67" s="15">
        <v>274658.89949000604</v>
      </c>
      <c r="D67" s="15">
        <v>330236.44949000503</v>
      </c>
      <c r="E67" s="10">
        <f t="shared" si="2"/>
        <v>55577.549999998999</v>
      </c>
      <c r="F67" s="14">
        <f t="shared" si="3"/>
        <v>0.20235117122801</v>
      </c>
    </row>
    <row r="68" spans="1:6" x14ac:dyDescent="0.3">
      <c r="A68" s="19">
        <v>63</v>
      </c>
      <c r="B68" s="18" t="s">
        <v>38</v>
      </c>
      <c r="C68" s="15">
        <v>262987.51956000098</v>
      </c>
      <c r="D68" s="15">
        <v>280778.17647000495</v>
      </c>
      <c r="E68" s="10">
        <f t="shared" si="2"/>
        <v>17790.656910003978</v>
      </c>
      <c r="F68" s="14">
        <f t="shared" si="3"/>
        <v>6.764829349989368E-2</v>
      </c>
    </row>
    <row r="69" spans="1:6" x14ac:dyDescent="0.3">
      <c r="A69" s="19">
        <v>64</v>
      </c>
      <c r="B69" s="18" t="s">
        <v>37</v>
      </c>
      <c r="C69" s="15">
        <v>321233.10173000197</v>
      </c>
      <c r="D69" s="15">
        <v>433428.02532000502</v>
      </c>
      <c r="E69" s="10">
        <f t="shared" si="2"/>
        <v>112194.92359000305</v>
      </c>
      <c r="F69" s="14">
        <f t="shared" si="3"/>
        <v>0.34926327014799191</v>
      </c>
    </row>
    <row r="70" spans="1:6" x14ac:dyDescent="0.3">
      <c r="A70" s="19">
        <v>65</v>
      </c>
      <c r="B70" s="18" t="s">
        <v>36</v>
      </c>
      <c r="C70" s="15">
        <v>13856.4749399999</v>
      </c>
      <c r="D70" s="15">
        <v>18334.620499999899</v>
      </c>
      <c r="E70" s="10">
        <f t="shared" ref="E70:E101" si="4">D70-C70</f>
        <v>4478.145559999999</v>
      </c>
      <c r="F70" s="14">
        <f t="shared" ref="F70:F101" si="5">E70/C70</f>
        <v>0.32318072088253863</v>
      </c>
    </row>
    <row r="71" spans="1:6" x14ac:dyDescent="0.3">
      <c r="A71" s="19">
        <v>66</v>
      </c>
      <c r="B71" s="18" t="s">
        <v>35</v>
      </c>
      <c r="C71" s="15">
        <v>6377.0281399999994</v>
      </c>
      <c r="D71" s="15">
        <v>7628.4846600000001</v>
      </c>
      <c r="E71" s="10">
        <f t="shared" si="4"/>
        <v>1251.4565200000006</v>
      </c>
      <c r="F71" s="14">
        <f t="shared" si="5"/>
        <v>0.19624447195868902</v>
      </c>
    </row>
    <row r="72" spans="1:6" x14ac:dyDescent="0.3">
      <c r="A72" s="19">
        <v>67</v>
      </c>
      <c r="B72" s="18" t="s">
        <v>34</v>
      </c>
      <c r="C72" s="15">
        <v>7212.3096799999994</v>
      </c>
      <c r="D72" s="15">
        <v>5841.61474</v>
      </c>
      <c r="E72" s="10">
        <f t="shared" si="4"/>
        <v>-1370.6949399999994</v>
      </c>
      <c r="F72" s="14">
        <f t="shared" si="5"/>
        <v>-0.19004937403076119</v>
      </c>
    </row>
    <row r="73" spans="1:6" x14ac:dyDescent="0.3">
      <c r="A73" s="19">
        <v>68</v>
      </c>
      <c r="B73" s="18" t="s">
        <v>33</v>
      </c>
      <c r="C73" s="15">
        <v>176497.95382</v>
      </c>
      <c r="D73" s="15">
        <v>206685.61537999901</v>
      </c>
      <c r="E73" s="10">
        <f t="shared" si="4"/>
        <v>30187.661559999018</v>
      </c>
      <c r="F73" s="14">
        <f t="shared" si="5"/>
        <v>0.1710368925340951</v>
      </c>
    </row>
    <row r="74" spans="1:6" x14ac:dyDescent="0.3">
      <c r="A74" s="19">
        <v>69</v>
      </c>
      <c r="B74" s="18" t="s">
        <v>32</v>
      </c>
      <c r="C74" s="15">
        <v>180394.97930999802</v>
      </c>
      <c r="D74" s="15">
        <v>206102.693349999</v>
      </c>
      <c r="E74" s="10">
        <f t="shared" si="4"/>
        <v>25707.714040000981</v>
      </c>
      <c r="F74" s="14">
        <f t="shared" si="5"/>
        <v>0.14250792421347719</v>
      </c>
    </row>
    <row r="75" spans="1:6" x14ac:dyDescent="0.3">
      <c r="A75" s="19">
        <v>70</v>
      </c>
      <c r="B75" s="18" t="s">
        <v>31</v>
      </c>
      <c r="C75" s="15">
        <v>243243.905849998</v>
      </c>
      <c r="D75" s="15">
        <v>333297.65945000103</v>
      </c>
      <c r="E75" s="10">
        <f t="shared" si="4"/>
        <v>90053.753600003023</v>
      </c>
      <c r="F75" s="14">
        <f t="shared" si="5"/>
        <v>0.37021997852450517</v>
      </c>
    </row>
    <row r="76" spans="1:6" x14ac:dyDescent="0.3">
      <c r="A76" s="19">
        <v>71</v>
      </c>
      <c r="B76" s="18" t="s">
        <v>30</v>
      </c>
      <c r="C76" s="15">
        <v>46777.855609999999</v>
      </c>
      <c r="D76" s="15">
        <v>70237.194980000204</v>
      </c>
      <c r="E76" s="10">
        <f t="shared" si="4"/>
        <v>23459.339370000205</v>
      </c>
      <c r="F76" s="14">
        <f t="shared" si="5"/>
        <v>0.5015052328517845</v>
      </c>
    </row>
    <row r="77" spans="1:6" x14ac:dyDescent="0.3">
      <c r="A77" s="19">
        <v>72</v>
      </c>
      <c r="B77" s="18" t="s">
        <v>29</v>
      </c>
      <c r="C77" s="15">
        <v>821529.527100006</v>
      </c>
      <c r="D77" s="15">
        <v>1175612.82075999</v>
      </c>
      <c r="E77" s="10">
        <f t="shared" si="4"/>
        <v>354083.29365998402</v>
      </c>
      <c r="F77" s="14">
        <f t="shared" si="5"/>
        <v>0.43100495110613468</v>
      </c>
    </row>
    <row r="78" spans="1:6" x14ac:dyDescent="0.3">
      <c r="A78" s="19">
        <v>73</v>
      </c>
      <c r="B78" s="18" t="s">
        <v>28</v>
      </c>
      <c r="C78" s="15">
        <v>690286.91414000001</v>
      </c>
      <c r="D78" s="15">
        <v>839963.15264998807</v>
      </c>
      <c r="E78" s="10">
        <f t="shared" si="4"/>
        <v>149676.23850998806</v>
      </c>
      <c r="F78" s="14">
        <f t="shared" si="5"/>
        <v>0.21683192226881995</v>
      </c>
    </row>
    <row r="79" spans="1:6" x14ac:dyDescent="0.3">
      <c r="A79" s="19">
        <v>74</v>
      </c>
      <c r="B79" s="18" t="s">
        <v>27</v>
      </c>
      <c r="C79" s="15">
        <v>62079.216070000097</v>
      </c>
      <c r="D79" s="15">
        <v>76166.149060000113</v>
      </c>
      <c r="E79" s="10">
        <f t="shared" si="4"/>
        <v>14086.932990000016</v>
      </c>
      <c r="F79" s="14">
        <f t="shared" si="5"/>
        <v>0.2269186674992108</v>
      </c>
    </row>
    <row r="80" spans="1:6" x14ac:dyDescent="0.3">
      <c r="A80" s="19">
        <v>75</v>
      </c>
      <c r="B80" s="18" t="s">
        <v>26</v>
      </c>
      <c r="C80" s="15">
        <v>44014.001630000006</v>
      </c>
      <c r="D80" s="15">
        <v>66449.829849999893</v>
      </c>
      <c r="E80" s="10">
        <f t="shared" si="4"/>
        <v>22435.828219999887</v>
      </c>
      <c r="F80" s="14">
        <f t="shared" si="5"/>
        <v>0.50974297698729565</v>
      </c>
    </row>
    <row r="81" spans="1:6" x14ac:dyDescent="0.3">
      <c r="A81" s="19">
        <v>76</v>
      </c>
      <c r="B81" s="18" t="s">
        <v>25</v>
      </c>
      <c r="C81" s="15">
        <v>281633.743260002</v>
      </c>
      <c r="D81" s="15">
        <v>363154.990930003</v>
      </c>
      <c r="E81" s="10">
        <f t="shared" si="4"/>
        <v>81521.247670001001</v>
      </c>
      <c r="F81" s="14">
        <f t="shared" si="5"/>
        <v>0.28945838210423969</v>
      </c>
    </row>
    <row r="82" spans="1:6" x14ac:dyDescent="0.3">
      <c r="A82" s="19">
        <v>78</v>
      </c>
      <c r="B82" s="18" t="s">
        <v>24</v>
      </c>
      <c r="C82" s="15">
        <v>6824.5826299999999</v>
      </c>
      <c r="D82" s="15">
        <v>6791.8840899999996</v>
      </c>
      <c r="E82" s="10">
        <f t="shared" si="4"/>
        <v>-32.698540000000321</v>
      </c>
      <c r="F82" s="14">
        <f t="shared" si="5"/>
        <v>-4.7912878739663411E-3</v>
      </c>
    </row>
    <row r="83" spans="1:6" x14ac:dyDescent="0.3">
      <c r="A83" s="19">
        <v>79</v>
      </c>
      <c r="B83" s="18" t="s">
        <v>23</v>
      </c>
      <c r="C83" s="15">
        <v>44116.383710000096</v>
      </c>
      <c r="D83" s="15">
        <v>75507.234920000192</v>
      </c>
      <c r="E83" s="10">
        <f t="shared" si="4"/>
        <v>31390.851210000095</v>
      </c>
      <c r="F83" s="14">
        <f t="shared" si="5"/>
        <v>0.71154633653448263</v>
      </c>
    </row>
    <row r="84" spans="1:6" x14ac:dyDescent="0.3">
      <c r="A84" s="19">
        <v>80</v>
      </c>
      <c r="B84" s="18" t="s">
        <v>22</v>
      </c>
      <c r="C84" s="15">
        <v>1631.1891000000001</v>
      </c>
      <c r="D84" s="15">
        <v>2909.9470699999997</v>
      </c>
      <c r="E84" s="10">
        <f t="shared" si="4"/>
        <v>1278.7579699999997</v>
      </c>
      <c r="F84" s="14">
        <f t="shared" si="5"/>
        <v>0.78394219897619455</v>
      </c>
    </row>
    <row r="85" spans="1:6" x14ac:dyDescent="0.3">
      <c r="A85" s="19">
        <v>81</v>
      </c>
      <c r="B85" s="18" t="s">
        <v>21</v>
      </c>
      <c r="C85" s="15">
        <v>19450.217079999999</v>
      </c>
      <c r="D85" s="15">
        <v>27976.710510000001</v>
      </c>
      <c r="E85" s="10">
        <f t="shared" si="4"/>
        <v>8526.4934300000023</v>
      </c>
      <c r="F85" s="14">
        <f t="shared" si="5"/>
        <v>0.43837523226244646</v>
      </c>
    </row>
    <row r="86" spans="1:6" x14ac:dyDescent="0.3">
      <c r="A86" s="19">
        <v>82</v>
      </c>
      <c r="B86" s="18" t="s">
        <v>20</v>
      </c>
      <c r="C86" s="15">
        <v>202033.18036000003</v>
      </c>
      <c r="D86" s="15">
        <v>234766.50942999899</v>
      </c>
      <c r="E86" s="10">
        <f t="shared" si="4"/>
        <v>32733.329069998959</v>
      </c>
      <c r="F86" s="14">
        <f t="shared" si="5"/>
        <v>0.16201957030855976</v>
      </c>
    </row>
    <row r="87" spans="1:6" x14ac:dyDescent="0.3">
      <c r="A87" s="19">
        <v>83</v>
      </c>
      <c r="B87" s="18" t="s">
        <v>19</v>
      </c>
      <c r="C87" s="15">
        <v>235256.75200999901</v>
      </c>
      <c r="D87" s="15">
        <v>298559.25659000099</v>
      </c>
      <c r="E87" s="10">
        <f t="shared" si="4"/>
        <v>63302.504580001987</v>
      </c>
      <c r="F87" s="14">
        <f t="shared" si="5"/>
        <v>0.26907837517586519</v>
      </c>
    </row>
    <row r="88" spans="1:6" x14ac:dyDescent="0.3">
      <c r="A88" s="19">
        <v>84</v>
      </c>
      <c r="B88" s="18" t="s">
        <v>18</v>
      </c>
      <c r="C88" s="15">
        <v>4737480.1621698001</v>
      </c>
      <c r="D88" s="15">
        <v>6301227.2254502401</v>
      </c>
      <c r="E88" s="10">
        <f t="shared" si="4"/>
        <v>1563747.0632804399</v>
      </c>
      <c r="F88" s="14">
        <f t="shared" si="5"/>
        <v>0.3300799179630195</v>
      </c>
    </row>
    <row r="89" spans="1:6" x14ac:dyDescent="0.3">
      <c r="A89" s="19">
        <v>85</v>
      </c>
      <c r="B89" s="18" t="s">
        <v>17</v>
      </c>
      <c r="C89" s="15">
        <v>3046223.1135100699</v>
      </c>
      <c r="D89" s="15">
        <v>3629482.4512400497</v>
      </c>
      <c r="E89" s="10">
        <f t="shared" si="4"/>
        <v>583259.33772997977</v>
      </c>
      <c r="F89" s="14">
        <f t="shared" si="5"/>
        <v>0.19146967112921282</v>
      </c>
    </row>
    <row r="90" spans="1:6" x14ac:dyDescent="0.3">
      <c r="A90" s="19">
        <v>86</v>
      </c>
      <c r="B90" s="18" t="s">
        <v>16</v>
      </c>
      <c r="C90" s="15">
        <v>72534.343469999891</v>
      </c>
      <c r="D90" s="15">
        <v>87617.030129999795</v>
      </c>
      <c r="E90" s="10">
        <f t="shared" si="4"/>
        <v>15082.686659999905</v>
      </c>
      <c r="F90" s="14">
        <f t="shared" si="5"/>
        <v>0.20793855625422575</v>
      </c>
    </row>
    <row r="91" spans="1:6" x14ac:dyDescent="0.3">
      <c r="A91" s="19">
        <v>87</v>
      </c>
      <c r="B91" s="18" t="s">
        <v>15</v>
      </c>
      <c r="C91" s="15">
        <v>4361617.3972098194</v>
      </c>
      <c r="D91" s="15">
        <v>5814498.9996517003</v>
      </c>
      <c r="E91" s="10">
        <f t="shared" si="4"/>
        <v>1452881.6024418809</v>
      </c>
      <c r="F91" s="14">
        <f t="shared" si="5"/>
        <v>0.33310615538430932</v>
      </c>
    </row>
    <row r="92" spans="1:6" x14ac:dyDescent="0.3">
      <c r="A92" s="19">
        <v>88</v>
      </c>
      <c r="B92" s="18" t="s">
        <v>14</v>
      </c>
      <c r="C92" s="15">
        <v>17341.739000000001</v>
      </c>
      <c r="D92" s="15">
        <v>31955.871930000001</v>
      </c>
      <c r="E92" s="10">
        <f t="shared" si="4"/>
        <v>14614.13293</v>
      </c>
      <c r="F92" s="14">
        <f t="shared" si="5"/>
        <v>0.84271438579487323</v>
      </c>
    </row>
    <row r="93" spans="1:6" x14ac:dyDescent="0.3">
      <c r="A93" s="19">
        <v>89</v>
      </c>
      <c r="B93" s="18" t="s">
        <v>13</v>
      </c>
      <c r="C93" s="15">
        <v>18488.111350000003</v>
      </c>
      <c r="D93" s="15">
        <v>18446.519749999999</v>
      </c>
      <c r="E93" s="10">
        <f t="shared" si="4"/>
        <v>-41.591600000003382</v>
      </c>
      <c r="F93" s="14">
        <f t="shared" si="5"/>
        <v>-2.2496402803201081E-3</v>
      </c>
    </row>
    <row r="94" spans="1:6" x14ac:dyDescent="0.3">
      <c r="A94" s="19">
        <v>90</v>
      </c>
      <c r="B94" s="18" t="s">
        <v>12</v>
      </c>
      <c r="C94" s="15">
        <v>681075.16236000101</v>
      </c>
      <c r="D94" s="15">
        <v>734109.32627000497</v>
      </c>
      <c r="E94" s="10">
        <f t="shared" si="4"/>
        <v>53034.163910003961</v>
      </c>
      <c r="F94" s="14">
        <f t="shared" si="5"/>
        <v>7.78682983038681E-2</v>
      </c>
    </row>
    <row r="95" spans="1:6" x14ac:dyDescent="0.3">
      <c r="A95" s="19">
        <v>91</v>
      </c>
      <c r="B95" s="18" t="s">
        <v>11</v>
      </c>
      <c r="C95" s="15">
        <v>9724.5730000000494</v>
      </c>
      <c r="D95" s="15">
        <v>14835.635960000001</v>
      </c>
      <c r="E95" s="10">
        <f t="shared" si="4"/>
        <v>5111.062959999952</v>
      </c>
      <c r="F95" s="14">
        <f t="shared" si="5"/>
        <v>0.52558225024378202</v>
      </c>
    </row>
    <row r="96" spans="1:6" x14ac:dyDescent="0.3">
      <c r="A96" s="19">
        <v>92</v>
      </c>
      <c r="B96" s="18" t="s">
        <v>10</v>
      </c>
      <c r="C96" s="15">
        <v>9327.889110000011</v>
      </c>
      <c r="D96" s="15">
        <v>12840.05184</v>
      </c>
      <c r="E96" s="10">
        <f t="shared" si="4"/>
        <v>3512.1627299999891</v>
      </c>
      <c r="F96" s="14">
        <f t="shared" si="5"/>
        <v>0.37652277901060777</v>
      </c>
    </row>
    <row r="97" spans="1:6" ht="25.5" x14ac:dyDescent="0.3">
      <c r="A97" s="19">
        <v>94</v>
      </c>
      <c r="B97" s="18" t="s">
        <v>9</v>
      </c>
      <c r="C97" s="15">
        <v>312436.64363999601</v>
      </c>
      <c r="D97" s="15">
        <v>423029.50325999898</v>
      </c>
      <c r="E97" s="10">
        <f t="shared" si="4"/>
        <v>110592.85962000297</v>
      </c>
      <c r="F97" s="14">
        <f t="shared" si="5"/>
        <v>0.35396891456635027</v>
      </c>
    </row>
    <row r="98" spans="1:6" x14ac:dyDescent="0.3">
      <c r="A98" s="19">
        <v>95</v>
      </c>
      <c r="B98" s="18" t="s">
        <v>8</v>
      </c>
      <c r="C98" s="15">
        <v>245483.90577000001</v>
      </c>
      <c r="D98" s="15">
        <v>304919.28452000098</v>
      </c>
      <c r="E98" s="10">
        <f t="shared" si="4"/>
        <v>59435.378750000964</v>
      </c>
      <c r="F98" s="14">
        <f t="shared" si="5"/>
        <v>0.24211517477519465</v>
      </c>
    </row>
    <row r="99" spans="1:6" x14ac:dyDescent="0.3">
      <c r="A99" s="19">
        <v>96</v>
      </c>
      <c r="B99" s="18" t="s">
        <v>7</v>
      </c>
      <c r="C99" s="15">
        <v>253938.705959999</v>
      </c>
      <c r="D99" s="15">
        <v>285672.48079999897</v>
      </c>
      <c r="E99" s="10">
        <f t="shared" si="4"/>
        <v>31733.774839999969</v>
      </c>
      <c r="F99" s="14">
        <f t="shared" si="5"/>
        <v>0.12496627766937879</v>
      </c>
    </row>
    <row r="100" spans="1:6" x14ac:dyDescent="0.3">
      <c r="A100" s="17">
        <v>97</v>
      </c>
      <c r="B100" s="16" t="s">
        <v>6</v>
      </c>
      <c r="C100" s="15">
        <v>359.72181</v>
      </c>
      <c r="D100" s="15">
        <v>3851.4756400000001</v>
      </c>
      <c r="E100" s="10">
        <f t="shared" si="4"/>
        <v>3491.7538300000001</v>
      </c>
      <c r="F100" s="14">
        <f t="shared" si="5"/>
        <v>9.7068171373873611</v>
      </c>
    </row>
    <row r="101" spans="1:6" x14ac:dyDescent="0.3">
      <c r="A101" s="13">
        <v>99</v>
      </c>
      <c r="B101" s="12" t="s">
        <v>4</v>
      </c>
      <c r="C101" s="11">
        <v>31356.110960000002</v>
      </c>
      <c r="D101" s="11">
        <v>30022.791280000001</v>
      </c>
      <c r="E101" s="10">
        <f t="shared" si="4"/>
        <v>-1333.3196800000005</v>
      </c>
      <c r="F101" s="9">
        <f t="shared" si="5"/>
        <v>-4.2521844679682189E-2</v>
      </c>
    </row>
    <row r="102" spans="1:6" x14ac:dyDescent="0.3">
      <c r="A102" s="8"/>
      <c r="B102" s="7" t="s">
        <v>5</v>
      </c>
      <c r="C102" s="6">
        <f>SUM(C6:C101)</f>
        <v>39342599.261699617</v>
      </c>
      <c r="D102" s="6">
        <f>SUM(D6:D101)</f>
        <v>53391745.692371897</v>
      </c>
      <c r="E102" s="5">
        <f t="shared" ref="E102" si="6">D102-C102</f>
        <v>14049146.43067228</v>
      </c>
      <c r="F102" s="4">
        <f t="shared" ref="F102" si="7">E102/C102</f>
        <v>0.35709756585272834</v>
      </c>
    </row>
    <row r="103" spans="1:6" ht="18" x14ac:dyDescent="0.3">
      <c r="A103" s="3"/>
    </row>
  </sheetData>
  <mergeCells count="6">
    <mergeCell ref="A1:F1"/>
    <mergeCell ref="A3:A5"/>
    <mergeCell ref="B3:B5"/>
    <mergeCell ref="C3:C5"/>
    <mergeCell ref="D3:D5"/>
    <mergeCell ref="E3:F4"/>
  </mergeCells>
  <pageMargins left="0.70866141732283472" right="0.70866141732283472" top="0.74803149606299213" bottom="0.74803149606299213" header="0.31496062992125984" footer="0.31496062992125984"/>
  <pageSetup paperSize="9" scale="7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знаки</vt:lpstr>
      <vt:lpstr>'2 знаки'!Область_печати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зз</dc:creator>
  <cp:lastModifiedBy>Лисенко Дмитро Васильович</cp:lastModifiedBy>
  <dcterms:created xsi:type="dcterms:W3CDTF">2020-02-05T12:06:01Z</dcterms:created>
  <dcterms:modified xsi:type="dcterms:W3CDTF">2021-11-08T09:17:35Z</dcterms:modified>
</cp:coreProperties>
</file>