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Лист1" sheetId="1" r:id="rId1"/>
    <sheet name="Лист3" sheetId="3" r:id="rId2"/>
    <sheet name="Лист4" sheetId="4" r:id="rId3"/>
  </sheets>
  <definedNames>
    <definedName name="_xlnm.Print_Titles" localSheetId="0">Лист1!$6:$7</definedName>
    <definedName name="_xlnm.Print_Area" localSheetId="0">Лист1!$A$1:$G$40</definedName>
  </definedNames>
  <calcPr calcId="162913"/>
  <fileRecoveryPr autoRecover="0"/>
</workbook>
</file>

<file path=xl/calcChain.xml><?xml version="1.0" encoding="utf-8"?>
<calcChain xmlns="http://schemas.openxmlformats.org/spreadsheetml/2006/main">
  <c r="D40" i="1" l="1"/>
  <c r="D32" i="1" l="1"/>
  <c r="D35" i="1"/>
  <c r="D23" i="1" l="1"/>
</calcChain>
</file>

<file path=xl/sharedStrings.xml><?xml version="1.0" encoding="utf-8"?>
<sst xmlns="http://schemas.openxmlformats.org/spreadsheetml/2006/main" count="111" uniqueCount="85">
  <si>
    <t>(найменування замовника, код за ЄДРПОУ)</t>
  </si>
  <si>
    <t>2. Код ЄДРПОУ замовника 43115923</t>
  </si>
  <si>
    <t>відкриті торги</t>
  </si>
  <si>
    <t>Всього за КЕКВ 2240 „Оплата послуг (крім комунальних)</t>
  </si>
  <si>
    <t>загальний фонд КПКВ 3506010</t>
  </si>
  <si>
    <t xml:space="preserve">загальний фонд КПКВ 3506010 </t>
  </si>
  <si>
    <t>Оплата  за участь у короткострокових семінарах, нарадах-навчаннях (навчання з охорони праці)</t>
  </si>
  <si>
    <t xml:space="preserve">грн. (п'ять тисяч  гривень 00 коп)                         </t>
  </si>
  <si>
    <t>травень</t>
  </si>
  <si>
    <t>спеціальний фонд КПКВ 3506090</t>
  </si>
  <si>
    <t>квітень</t>
  </si>
  <si>
    <t>червень</t>
  </si>
  <si>
    <t xml:space="preserve">відкриті торги </t>
  </si>
  <si>
    <t>Технічна підтримка серверного обладнання</t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</si>
  <si>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</si>
  <si>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</si>
  <si>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>1. Найменування замовника Державна митна служба України (місцезнаходження:м. Київ, вул.Дегтярівська,11г)</t>
  </si>
  <si>
    <t>звіт про договору про закупівлю</t>
  </si>
  <si>
    <t>звіт про договір про закупівлю</t>
  </si>
  <si>
    <t>спрощена закупівля</t>
  </si>
  <si>
    <t>жовтень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</si>
  <si>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</si>
  <si>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</si>
  <si>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t xml:space="preserve">грн.( п'ятдесят тисяч гривень 00 коп.)                            </t>
  </si>
  <si>
    <t>Поточний ремонт фасаду абмінбудівлі (45260000-6-Покрівельні роботи та інші спеціалізовані будівельні роботи)</t>
  </si>
  <si>
    <t xml:space="preserve">грн.( сто п'ять тисяч гривень 00 коп.)                            </t>
  </si>
  <si>
    <t xml:space="preserve">грн.(десять тисяч гривень 00 коп.)                            </t>
  </si>
  <si>
    <t>Послуги нотаріуса (79110000-8-Послуги з юридичного консультування )</t>
  </si>
  <si>
    <t>Послуги з утилізації комп'ютерного, серверного та активного мережевого обладнання (90510000-5-Утилізація сміття та поводженння зі сміттям)</t>
  </si>
  <si>
    <t xml:space="preserve">РІЧНИЙ ПЛАН ЗАКУПІВЕЛЬ </t>
  </si>
  <si>
    <r>
      <t>Код ДК 021:2015   64210000-1 -</t>
    </r>
    <r>
      <rPr>
        <sz val="9"/>
        <color indexed="8"/>
        <rFont val="Times New Roman"/>
        <family val="1"/>
        <charset val="204"/>
      </rPr>
      <t>Послуги телефонного зв'язку та передачі даних</t>
    </r>
  </si>
  <si>
    <r>
      <rPr>
        <b/>
        <sz val="9"/>
        <rFont val="Times New Roman"/>
        <family val="1"/>
        <charset val="204"/>
      </rPr>
      <t>Код ДК 021:2015   50730000-1</t>
    </r>
    <r>
      <rPr>
        <sz val="9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</si>
  <si>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r>
      <rPr>
        <b/>
        <sz val="9"/>
        <rFont val="Times New Roman"/>
        <family val="1"/>
        <charset val="204"/>
      </rPr>
      <t>Код ДК 021:2015   90510000-5</t>
    </r>
    <r>
      <rPr>
        <sz val="9"/>
        <rFont val="Times New Roman"/>
        <family val="1"/>
        <charset val="204"/>
      </rPr>
      <t>-Утилізація сміття та поводженння зі сміттям</t>
    </r>
  </si>
  <si>
    <r>
      <rPr>
        <b/>
        <sz val="9"/>
        <rFont val="Times New Roman"/>
        <family val="1"/>
        <charset val="204"/>
      </rPr>
      <t>Код ДК 021:2015  45260000-6</t>
    </r>
    <r>
      <rPr>
        <sz val="9"/>
        <rFont val="Times New Roman"/>
        <family val="1"/>
        <charset val="204"/>
      </rPr>
      <t>-Покрівельні роботи та інші спеціалізовані будівельні роботи</t>
    </r>
  </si>
  <si>
    <r>
      <rPr>
        <b/>
        <sz val="9"/>
        <rFont val="Times New Roman"/>
        <family val="1"/>
        <charset val="204"/>
      </rPr>
      <t>Код ДК 021:2015  79110000-8</t>
    </r>
    <r>
      <rPr>
        <sz val="9"/>
        <rFont val="Times New Roman"/>
        <family val="1"/>
        <charset val="204"/>
      </rPr>
      <t>-Послуги з юридичного консультування та юридичного представництва</t>
    </r>
  </si>
  <si>
    <r>
      <t xml:space="preserve">Код ДК 021:2015   50310000-1 - </t>
    </r>
    <r>
      <rPr>
        <sz val="9"/>
        <color indexed="8"/>
        <rFont val="Times New Roman"/>
        <family val="1"/>
        <charset val="204"/>
      </rPr>
      <t>Технічне обслуговування і ремонт офісної техніки</t>
    </r>
  </si>
  <si>
    <r>
      <t xml:space="preserve">Код ДК 021:2015   50710000-5 - </t>
    </r>
    <r>
      <rPr>
        <sz val="9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</si>
  <si>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r>
      <t>Код ДК 021:2015   80520000-5 -</t>
    </r>
    <r>
      <rPr>
        <sz val="9"/>
        <color indexed="8"/>
        <rFont val="Times New Roman"/>
        <family val="1"/>
        <charset val="204"/>
      </rPr>
      <t>Навчальні засоби</t>
    </r>
  </si>
  <si>
    <r>
      <t xml:space="preserve">                     на 2022 рік</t>
    </r>
    <r>
      <rPr>
        <sz val="9"/>
        <color indexed="8"/>
        <rFont val="Times New Roman"/>
        <family val="1"/>
        <charset val="204"/>
      </rPr>
      <t xml:space="preserve">   </t>
    </r>
  </si>
  <si>
    <r>
  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                                                               (</t>
    </r>
    <r>
      <rPr>
        <b/>
        <sz val="9"/>
        <color indexed="8"/>
        <rFont val="Times New Roman"/>
        <family val="1"/>
        <charset val="204"/>
      </rPr>
      <t>лот 1</t>
    </r>
    <r>
      <rPr>
        <sz val="9"/>
        <color indexed="8"/>
        <rFont val="Times New Roman"/>
        <family val="1"/>
        <charset val="204"/>
      </rPr>
      <t xml:space="preserve"> – Послуги телекомунікацій для забезпечення роботи каналів зв’язку Відомчої телекомунікаційної мережі Держмитслужби (основний канал);
</t>
    </r>
    <r>
      <rPr>
        <b/>
        <sz val="9"/>
        <color indexed="8"/>
        <rFont val="Times New Roman"/>
        <family val="1"/>
        <charset val="204"/>
      </rPr>
      <t>лот 2</t>
    </r>
    <r>
      <rPr>
        <sz val="9"/>
        <color indexed="8"/>
        <rFont val="Times New Roman"/>
        <family val="1"/>
        <charset val="204"/>
      </rPr>
      <t xml:space="preserve"> – Послуги телекомунікацій для забезпечення роботи каналів зв’язку Відомчої телекомунікаційної мережі Держмитслужби (резервний канал))
</t>
    </r>
  </si>
  <si>
    <t>загальний фонд КПКВ 3506010 (багатолотова закупівля)</t>
  </si>
  <si>
    <t>відкриті торги      (з публікацією англійською мовою)</t>
  </si>
  <si>
    <t>Технічний нагляд за проектом «Реконструкція міжнародного пункту пропуску для автомобільного сполучення «Лужанка».  Коригування (І черга)» за адресою: Закарпатська область, Берегівський район, с. Астей,  вул. Дружби Народів, 109</t>
  </si>
  <si>
    <t xml:space="preserve">загальний фонд КПКВ 3506010  </t>
  </si>
  <si>
    <t>(71520000-9  Послуги з нагляду за виконанням будівельних робіт)</t>
  </si>
  <si>
    <t>грудень 2021 р.</t>
  </si>
  <si>
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(Послуги телекомунікацій для забезпечення роботи каналів зв'язку Відомчої телекомунікаційної мережі Держмитслужби: ДК 021:2015 64210000-1 -Послуги телефонного зв'язку та передачі даних)</t>
  </si>
  <si>
    <t>звіт про укладений договір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</si>
  <si>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угода)</t>
    </r>
  </si>
  <si>
    <t xml:space="preserve">грн.(два мільйона вісімсот вісімдесят дві тисячі вісімсот шістдесят чотири гривні 62 копійки)   </t>
  </si>
  <si>
    <t>січень 2022 р.</t>
  </si>
  <si>
    <t>(64210000-1 - Послуги телефонного зв'язку та передачі даних)</t>
  </si>
  <si>
    <t>3. Конкретна назва предмета закупівлі</t>
  </si>
  <si>
    <t>4. Коди та назви відповідних класифікаторів пркдмета закупівель (за наявності)</t>
  </si>
  <si>
    <t>5. Код КЕКВ              (для бюджетних коштів)</t>
  </si>
  <si>
    <t>6. Розмір бюджетного призначення за кошторисом або очікувана вартість предмета закупівлі</t>
  </si>
  <si>
    <t>7. Процедура закупівлі</t>
  </si>
  <si>
    <t>8. Орієнтовний початок проведення процедури закупівлі</t>
  </si>
  <si>
    <t>9. Примітки</t>
  </si>
  <si>
    <t>Всього за КЕКВ 3142 "Реконструкція та реставрація інших об'єктів"</t>
  </si>
  <si>
    <t>грн.  (один мільйон сімсот тисяч п'ятсот сімдесят грн. 00 коп.)</t>
  </si>
  <si>
    <t>грн. (двадцять два   мільйона сто сімнадцять  тисяч сто тридцять п'ять гривень 38 коп.). Очікувана вартість закупівлі лот1 - 14 617 135,38 грн., лот2- 7 500 000,00 грн.</t>
  </si>
  <si>
    <t>грн.  (вісімдесят один мільйон дев'ятсот дев'яносто шість двадцять чотири  грн. 00 коп.)</t>
  </si>
  <si>
    <t>загальний фонд КПКВ 3506010                                закупівля під очікувану вартість</t>
  </si>
  <si>
    <t>Всього за КЕКВ 3122 Капітальне будівництво (придбання ) інших об'єктів</t>
  </si>
  <si>
    <t xml:space="preserve">Будівництво системи відеоконтролю в міжнародному пункті пропуску для автомобільного сполучення «Ягодин» Волинської митниці </t>
  </si>
  <si>
    <r>
      <rPr>
        <b/>
        <sz val="9"/>
        <color indexed="8"/>
        <rFont val="Times New Roman"/>
        <family val="1"/>
        <charset val="204"/>
      </rPr>
      <t>Код ДК 021:2015 71520000-9</t>
    </r>
    <r>
      <rPr>
        <sz val="9"/>
        <color indexed="8"/>
        <rFont val="Times New Roman"/>
        <family val="1"/>
        <charset val="204"/>
      </rPr>
      <t xml:space="preserve">  Послуги з нагляду за виконанням будівельних робіт</t>
    </r>
  </si>
  <si>
    <r>
      <rPr>
        <b/>
        <sz val="9"/>
        <color indexed="8"/>
        <rFont val="Times New Roman"/>
        <family val="1"/>
        <charset val="204"/>
      </rPr>
      <t>Код ДК 021:2015  45300000-0</t>
    </r>
    <r>
      <rPr>
        <sz val="9"/>
        <color indexed="8"/>
        <rFont val="Times New Roman"/>
        <family val="1"/>
        <charset val="204"/>
      </rPr>
      <t xml:space="preserve"> Будівельно-монтажні роботи (45310000-3  Електромонтажні роботи)</t>
    </r>
  </si>
  <si>
    <r>
      <rPr>
        <b/>
        <sz val="9"/>
        <color indexed="8"/>
        <rFont val="Times New Roman"/>
        <family val="1"/>
        <charset val="204"/>
      </rPr>
      <t>Код ДК 021:2015 45200000-9</t>
    </r>
    <r>
      <rPr>
        <sz val="9"/>
        <color indexed="8"/>
        <rFont val="Times New Roman"/>
        <family val="1"/>
        <charset val="204"/>
      </rPr>
      <t xml:space="preserve"> Роботи, пов’язані з об’єктами завершеного чи незавершеного будівництва та об’єктів цивільного будівництва</t>
    </r>
  </si>
  <si>
    <t xml:space="preserve">  грн. (сто дев’яносто п’ять мільйонів п'ятсот сорок сім тисяч п’ятсот двадцять п’ять  грн. 00 коп.)</t>
  </si>
  <si>
    <t>( 45200000-9  Роботи, пов’язані з об’єктами завершеного чи незавершеного будівництва та об’єктів цивільного будівництва)</t>
  </si>
  <si>
    <t>«Реконструкція міжнародного автомобільного  пункту пропуску «Устилуг».  Коригування.»</t>
  </si>
  <si>
    <t>Технічний нагляд за проектом «Реконструкція міжнародного автомобільного  пункту пропуску «Устилуг».  Коригування.»</t>
  </si>
  <si>
    <t xml:space="preserve"> грн. (один мільйон чотириста двадцять вісім тисяч вісімсот сорок грн. 00 коп.)</t>
  </si>
  <si>
    <t>Авторський нагляд за проектом «Реконструкція міжнародного автомобільного  пункту пропуску «Устилуг».  Коригування.»</t>
  </si>
  <si>
    <t>Код ДК 021:2015 71240000-2 Архітектурні, інженерні та планувальні послуги</t>
  </si>
  <si>
    <t>(71240000-2  Архітектурні, інженерні та планувальні послуги)</t>
  </si>
  <si>
    <t xml:space="preserve"> грн. (двісті сорок шість тисяч двісті сорок грн. 00 коп.)</t>
  </si>
  <si>
    <t>переговорна процедура</t>
  </si>
  <si>
    <t>Код  ДК 021:2015 - 09310000-5 Електрична енергія</t>
  </si>
  <si>
    <r>
      <rPr>
        <b/>
        <sz val="9"/>
        <color indexed="8"/>
        <rFont val="Times New Roman"/>
        <family val="1"/>
        <charset val="204"/>
      </rPr>
      <t>Код</t>
    </r>
    <r>
      <rPr>
        <sz val="9"/>
        <color indexed="8"/>
        <rFont val="Times New Roman"/>
        <family val="1"/>
        <charset val="204"/>
      </rPr>
      <t xml:space="preserve"> </t>
    </r>
    <r>
      <rPr>
        <b/>
        <sz val="9"/>
        <color indexed="8"/>
        <rFont val="Times New Roman"/>
        <family val="1"/>
        <charset val="204"/>
      </rPr>
      <t xml:space="preserve"> ДК 021:2015 - 09310000-5</t>
    </r>
    <r>
      <rPr>
        <sz val="9"/>
        <color indexed="8"/>
        <rFont val="Times New Roman"/>
        <family val="1"/>
        <charset val="204"/>
      </rPr>
      <t xml:space="preserve"> Електрична енергія</t>
    </r>
  </si>
  <si>
    <t>Всього за КЕКВ 2273 " Оплата електроенергії"</t>
  </si>
  <si>
    <t>Постачання електричної енергії за адресою: м. Київ, вул.Дегтярівська, 11-Г, м. Київ, вул.Дегтярівська, 11-А,  м. Київ, вул.Саксаганського, 66,  Київська обл., Вишгородський р-н. с.Лютіж, Урочище Туровча 1</t>
  </si>
  <si>
    <r>
      <t xml:space="preserve">загальний фонд КПКВ 3506010  </t>
    </r>
    <r>
      <rPr>
        <b/>
        <sz val="9"/>
        <color indexed="8"/>
        <rFont val="Times New Roman"/>
        <family val="1"/>
        <charset val="204"/>
      </rPr>
      <t>Закупівля через ЦЗО</t>
    </r>
  </si>
  <si>
    <t xml:space="preserve">грн. (три мільйона  дев'ятсот п'ятдесят одна тисяча сімдесят дві гривні 00 коп)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</si>
</sst>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9"/>
      <color indexed="8"/>
      <name val="Times New Roman"/>
      <family val="1"/>
      <charset val="204"/>
    </font>
    <font>
      <b/>
      <u/>
      <sz val="9"/>
      <color indexed="8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sz val="9"/>
      <color indexed="10"/>
      <name val="Calibri"/>
      <family val="2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rgb="FFFF0000"/>
      <name val="Calibri"/>
      <family val="2"/>
      <charset val="204"/>
    </font>
    <font>
      <sz val="9"/>
      <color rgb="FFFFFF00"/>
      <name val="Calibri"/>
      <family val="2"/>
      <charset val="204"/>
      <scheme val="minor"/>
    </font>
    <font>
      <sz val="9"/>
      <color rgb="FFC00000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name val="Calibri"/>
      <family val="2"/>
      <charset val="204"/>
    </font>
    <font>
      <b/>
      <sz val="9"/>
      <color indexed="9"/>
      <name val="Times New Roman"/>
      <family val="1"/>
      <charset val="204"/>
    </font>
    <font>
      <sz val="9"/>
      <color indexed="9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4" borderId="4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6" fillId="0" borderId="0" xfId="0" applyFont="1"/>
    <xf numFmtId="0" fontId="1" fillId="0" borderId="0" xfId="0" applyFont="1" applyAlignment="1">
      <alignment horizontal="right" vertical="center"/>
    </xf>
    <xf numFmtId="0" fontId="8" fillId="3" borderId="0" xfId="0" applyFont="1" applyFill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top" wrapText="1"/>
    </xf>
    <xf numFmtId="0" fontId="10" fillId="2" borderId="23" xfId="0" applyFont="1" applyFill="1" applyBorder="1" applyAlignment="1">
      <alignment vertical="top" wrapText="1"/>
    </xf>
    <xf numFmtId="4" fontId="11" fillId="0" borderId="0" xfId="0" applyNumberFormat="1" applyFont="1"/>
    <xf numFmtId="4" fontId="6" fillId="0" borderId="0" xfId="0" applyNumberFormat="1" applyFont="1"/>
    <xf numFmtId="4" fontId="5" fillId="2" borderId="2" xfId="0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4" fontId="9" fillId="0" borderId="0" xfId="0" applyNumberFormat="1" applyFont="1"/>
    <xf numFmtId="0" fontId="15" fillId="0" borderId="0" xfId="0" applyFont="1"/>
    <xf numFmtId="0" fontId="5" fillId="4" borderId="3" xfId="0" applyFont="1" applyFill="1" applyBorder="1" applyAlignment="1">
      <alignment vertical="top" wrapText="1"/>
    </xf>
    <xf numFmtId="0" fontId="10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1" fillId="0" borderId="20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vertical="center" wrapText="1"/>
    </xf>
    <xf numFmtId="4" fontId="4" fillId="5" borderId="2" xfId="0" applyNumberFormat="1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top" wrapText="1"/>
    </xf>
    <xf numFmtId="4" fontId="4" fillId="5" borderId="10" xfId="0" applyNumberFormat="1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4" fontId="12" fillId="4" borderId="2" xfId="0" applyNumberFormat="1" applyFont="1" applyFill="1" applyBorder="1" applyAlignment="1">
      <alignment horizontal="center" vertical="justify" wrapText="1"/>
    </xf>
    <xf numFmtId="0" fontId="13" fillId="0" borderId="18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left" vertical="top" wrapText="1"/>
    </xf>
    <xf numFmtId="0" fontId="1" fillId="0" borderId="19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left" vertical="center" wrapText="1"/>
    </xf>
    <xf numFmtId="4" fontId="10" fillId="2" borderId="2" xfId="0" applyNumberFormat="1" applyFont="1" applyFill="1" applyBorder="1" applyAlignment="1">
      <alignment vertical="top" wrapText="1"/>
    </xf>
    <xf numFmtId="4" fontId="16" fillId="0" borderId="0" xfId="0" applyNumberFormat="1" applyFont="1"/>
    <xf numFmtId="4" fontId="17" fillId="0" borderId="0" xfId="0" applyNumberFormat="1" applyFont="1"/>
    <xf numFmtId="0" fontId="1" fillId="4" borderId="26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top" wrapText="1"/>
    </xf>
    <xf numFmtId="4" fontId="12" fillId="4" borderId="5" xfId="0" applyNumberFormat="1" applyFont="1" applyFill="1" applyBorder="1" applyAlignment="1">
      <alignment horizontal="center" vertical="top" wrapText="1"/>
    </xf>
    <xf numFmtId="4" fontId="18" fillId="0" borderId="0" xfId="0" applyNumberFormat="1" applyFont="1"/>
    <xf numFmtId="0" fontId="5" fillId="4" borderId="7" xfId="0" applyFont="1" applyFill="1" applyBorder="1" applyAlignment="1">
      <alignment vertical="top" wrapText="1"/>
    </xf>
    <xf numFmtId="4" fontId="13" fillId="0" borderId="0" xfId="0" applyNumberFormat="1" applyFont="1" applyAlignment="1">
      <alignment horizontal="left" vertical="top"/>
    </xf>
    <xf numFmtId="0" fontId="6" fillId="5" borderId="0" xfId="0" applyFont="1" applyFill="1"/>
    <xf numFmtId="0" fontId="9" fillId="5" borderId="0" xfId="0" applyFont="1" applyFill="1"/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center" vertical="center" wrapText="1"/>
    </xf>
    <xf numFmtId="49" fontId="13" fillId="5" borderId="3" xfId="0" applyNumberFormat="1" applyFont="1" applyFill="1" applyBorder="1" applyAlignment="1">
      <alignment horizontal="center" vertical="center" wrapText="1"/>
    </xf>
    <xf numFmtId="49" fontId="9" fillId="5" borderId="0" xfId="0" applyNumberFormat="1" applyFont="1" applyFill="1"/>
    <xf numFmtId="0" fontId="1" fillId="0" borderId="1" xfId="0" applyFont="1" applyFill="1" applyBorder="1" applyAlignment="1">
      <alignment vertical="top" wrapText="1"/>
    </xf>
    <xf numFmtId="4" fontId="12" fillId="5" borderId="2" xfId="0" applyNumberFormat="1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0" fontId="1" fillId="0" borderId="3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0" fontId="9" fillId="0" borderId="0" xfId="0" applyFont="1" applyFill="1"/>
    <xf numFmtId="0" fontId="6" fillId="0" borderId="0" xfId="0" applyFont="1" applyFill="1"/>
    <xf numFmtId="49" fontId="13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top" wrapText="1"/>
    </xf>
    <xf numFmtId="49" fontId="9" fillId="0" borderId="0" xfId="0" applyNumberFormat="1" applyFont="1" applyFill="1"/>
    <xf numFmtId="0" fontId="5" fillId="2" borderId="27" xfId="0" applyFont="1" applyFill="1" applyBorder="1" applyAlignment="1">
      <alignment vertical="center" wrapText="1"/>
    </xf>
    <xf numFmtId="0" fontId="19" fillId="6" borderId="28" xfId="0" applyFont="1" applyFill="1" applyBorder="1" applyAlignment="1">
      <alignment vertical="center" wrapText="1"/>
    </xf>
    <xf numFmtId="0" fontId="20" fillId="6" borderId="28" xfId="0" applyFont="1" applyFill="1" applyBorder="1" applyAlignment="1">
      <alignment vertical="top" wrapText="1"/>
    </xf>
    <xf numFmtId="4" fontId="12" fillId="6" borderId="28" xfId="0" applyNumberFormat="1" applyFont="1" applyFill="1" applyBorder="1" applyAlignment="1">
      <alignment horizontal="center" vertical="center" wrapText="1"/>
    </xf>
    <xf numFmtId="0" fontId="20" fillId="6" borderId="29" xfId="0" applyFont="1" applyFill="1" applyBorder="1" applyAlignment="1">
      <alignment vertical="top" wrapText="1"/>
    </xf>
    <xf numFmtId="4" fontId="14" fillId="4" borderId="0" xfId="0" applyNumberFormat="1" applyFont="1" applyFill="1"/>
    <xf numFmtId="0" fontId="1" fillId="5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top" wrapText="1"/>
    </xf>
    <xf numFmtId="0" fontId="21" fillId="0" borderId="30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left" vertical="center" wrapText="1"/>
    </xf>
    <xf numFmtId="0" fontId="1" fillId="5" borderId="8" xfId="0" applyFont="1" applyFill="1" applyBorder="1" applyAlignment="1">
      <alignment vertical="top" wrapText="1"/>
    </xf>
    <xf numFmtId="0" fontId="1" fillId="0" borderId="17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top" wrapText="1"/>
    </xf>
    <xf numFmtId="0" fontId="5" fillId="2" borderId="31" xfId="0" applyFont="1" applyFill="1" applyBorder="1" applyAlignment="1">
      <alignment vertical="center" wrapText="1"/>
    </xf>
    <xf numFmtId="0" fontId="5" fillId="2" borderId="32" xfId="0" applyFont="1" applyFill="1" applyBorder="1" applyAlignment="1">
      <alignment vertical="center" wrapText="1"/>
    </xf>
    <xf numFmtId="0" fontId="10" fillId="2" borderId="32" xfId="0" applyFont="1" applyFill="1" applyBorder="1" applyAlignment="1">
      <alignment vertical="top" wrapText="1"/>
    </xf>
    <xf numFmtId="4" fontId="5" fillId="2" borderId="32" xfId="0" applyNumberFormat="1" applyFont="1" applyFill="1" applyBorder="1" applyAlignment="1">
      <alignment horizontal="center" vertical="center" wrapText="1"/>
    </xf>
    <xf numFmtId="4" fontId="10" fillId="2" borderId="32" xfId="0" applyNumberFormat="1" applyFont="1" applyFill="1" applyBorder="1" applyAlignment="1">
      <alignment vertical="top" wrapText="1"/>
    </xf>
    <xf numFmtId="0" fontId="10" fillId="2" borderId="33" xfId="0" applyFont="1" applyFill="1" applyBorder="1" applyAlignment="1">
      <alignment vertical="top" wrapText="1"/>
    </xf>
    <xf numFmtId="0" fontId="22" fillId="0" borderId="2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left" vertical="center" wrapText="1"/>
    </xf>
    <xf numFmtId="0" fontId="1" fillId="5" borderId="16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49" fontId="1" fillId="0" borderId="19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left" vertical="top" wrapText="1"/>
    </xf>
    <xf numFmtId="0" fontId="1" fillId="4" borderId="16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49" fontId="1" fillId="5" borderId="15" xfId="0" applyNumberFormat="1" applyFont="1" applyFill="1" applyBorder="1" applyAlignment="1">
      <alignment horizontal="center" vertical="center" wrapText="1"/>
    </xf>
    <xf numFmtId="49" fontId="1" fillId="5" borderId="24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center" vertical="center" wrapText="1"/>
    </xf>
    <xf numFmtId="49" fontId="1" fillId="0" borderId="24" xfId="0" applyNumberFormat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view="pageBreakPreview" topLeftCell="A38" zoomScaleSheetLayoutView="100" workbookViewId="0">
      <selection activeCell="A41" sqref="A41:XFD44"/>
    </sheetView>
  </sheetViews>
  <sheetFormatPr defaultRowHeight="12" x14ac:dyDescent="0.2"/>
  <cols>
    <col min="1" max="1" width="42" style="6" customWidth="1"/>
    <col min="2" max="2" width="24.28515625" style="6" customWidth="1"/>
    <col min="3" max="3" width="10.28515625" style="6" customWidth="1"/>
    <col min="4" max="4" width="25.7109375" style="6" customWidth="1"/>
    <col min="5" max="5" width="12.28515625" style="6" customWidth="1"/>
    <col min="6" max="6" width="13.42578125" style="6" customWidth="1"/>
    <col min="7" max="8" width="19.140625" style="6" customWidth="1"/>
    <col min="9" max="9" width="15.28515625" style="6" customWidth="1"/>
    <col min="10" max="10" width="15.7109375" style="6" customWidth="1"/>
    <col min="11" max="11" width="19.5703125" style="6" bestFit="1" customWidth="1"/>
    <col min="12" max="12" width="22" style="6" bestFit="1" customWidth="1"/>
    <col min="13" max="16384" width="9.140625" style="6"/>
  </cols>
  <sheetData>
    <row r="1" spans="1:8" x14ac:dyDescent="0.2">
      <c r="A1" s="124" t="s">
        <v>29</v>
      </c>
      <c r="B1" s="124"/>
      <c r="C1" s="124"/>
      <c r="D1" s="124"/>
      <c r="E1" s="124"/>
      <c r="F1" s="124"/>
      <c r="G1" s="124"/>
    </row>
    <row r="2" spans="1:8" x14ac:dyDescent="0.2">
      <c r="A2" s="124" t="s">
        <v>38</v>
      </c>
      <c r="B2" s="124"/>
      <c r="C2" s="124"/>
      <c r="D2" s="124"/>
      <c r="E2" s="124"/>
      <c r="F2" s="124"/>
      <c r="G2" s="7">
        <v>4</v>
      </c>
    </row>
    <row r="3" spans="1:8" x14ac:dyDescent="0.2">
      <c r="A3" s="125" t="s">
        <v>16</v>
      </c>
      <c r="B3" s="125"/>
      <c r="C3" s="125"/>
      <c r="D3" s="125"/>
      <c r="E3" s="125"/>
      <c r="F3" s="125"/>
      <c r="G3" s="125"/>
    </row>
    <row r="4" spans="1:8" x14ac:dyDescent="0.2">
      <c r="A4" s="8"/>
      <c r="B4" s="125" t="s">
        <v>1</v>
      </c>
      <c r="C4" s="125"/>
      <c r="D4" s="125"/>
      <c r="E4" s="125"/>
      <c r="F4" s="8"/>
      <c r="G4" s="8"/>
    </row>
    <row r="5" spans="1:8" ht="12.75" thickBot="1" x14ac:dyDescent="0.25">
      <c r="A5" s="126" t="s">
        <v>0</v>
      </c>
      <c r="B5" s="126"/>
      <c r="C5" s="126"/>
      <c r="D5" s="126"/>
      <c r="E5" s="126"/>
      <c r="F5" s="126"/>
      <c r="G5" s="126"/>
    </row>
    <row r="6" spans="1:8" ht="66" customHeight="1" thickBot="1" x14ac:dyDescent="0.25">
      <c r="A6" s="9" t="s">
        <v>52</v>
      </c>
      <c r="B6" s="10" t="s">
        <v>53</v>
      </c>
      <c r="C6" s="10" t="s">
        <v>54</v>
      </c>
      <c r="D6" s="10" t="s">
        <v>55</v>
      </c>
      <c r="E6" s="11" t="s">
        <v>56</v>
      </c>
      <c r="F6" s="11" t="s">
        <v>57</v>
      </c>
      <c r="G6" s="12" t="s">
        <v>58</v>
      </c>
    </row>
    <row r="7" spans="1:8" ht="28.5" customHeight="1" x14ac:dyDescent="0.2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</row>
    <row r="8" spans="1:8" s="67" customFormat="1" ht="60.75" customHeight="1" x14ac:dyDescent="0.2">
      <c r="A8" s="101" t="s">
        <v>46</v>
      </c>
      <c r="B8" s="64" t="s">
        <v>30</v>
      </c>
      <c r="C8" s="77">
        <v>2240</v>
      </c>
      <c r="D8" s="65">
        <v>2882864.62</v>
      </c>
      <c r="E8" s="103" t="s">
        <v>47</v>
      </c>
      <c r="F8" s="105" t="s">
        <v>50</v>
      </c>
      <c r="G8" s="127" t="s">
        <v>48</v>
      </c>
      <c r="H8" s="66"/>
    </row>
    <row r="9" spans="1:8" s="67" customFormat="1" ht="55.5" customHeight="1" x14ac:dyDescent="0.2">
      <c r="A9" s="102"/>
      <c r="B9" s="63" t="s">
        <v>51</v>
      </c>
      <c r="C9" s="68"/>
      <c r="D9" s="69" t="s">
        <v>49</v>
      </c>
      <c r="E9" s="104"/>
      <c r="F9" s="106"/>
      <c r="G9" s="128"/>
      <c r="H9" s="70"/>
    </row>
    <row r="10" spans="1:8" s="51" customFormat="1" ht="69" customHeight="1" x14ac:dyDescent="0.2">
      <c r="A10" s="95" t="s">
        <v>39</v>
      </c>
      <c r="B10" s="36" t="s">
        <v>30</v>
      </c>
      <c r="C10" s="57">
        <v>2240</v>
      </c>
      <c r="D10" s="29">
        <v>22117135.379999999</v>
      </c>
      <c r="E10" s="123" t="s">
        <v>41</v>
      </c>
      <c r="F10" s="121" t="s">
        <v>45</v>
      </c>
      <c r="G10" s="119" t="s">
        <v>40</v>
      </c>
      <c r="H10" s="52"/>
    </row>
    <row r="11" spans="1:8" s="51" customFormat="1" ht="74.25" customHeight="1" x14ac:dyDescent="0.2">
      <c r="A11" s="96"/>
      <c r="B11" s="79"/>
      <c r="C11" s="58"/>
      <c r="D11" s="3" t="s">
        <v>61</v>
      </c>
      <c r="E11" s="123"/>
      <c r="F11" s="122"/>
      <c r="G11" s="120"/>
      <c r="H11" s="59"/>
    </row>
    <row r="12" spans="1:8" ht="45" hidden="1" customHeight="1" x14ac:dyDescent="0.2">
      <c r="A12" s="27" t="s">
        <v>22</v>
      </c>
      <c r="B12" s="35" t="s">
        <v>31</v>
      </c>
      <c r="C12" s="25">
        <v>2240</v>
      </c>
      <c r="D12" s="34">
        <v>0</v>
      </c>
      <c r="E12" s="131" t="s">
        <v>19</v>
      </c>
      <c r="F12" s="13" t="s">
        <v>20</v>
      </c>
      <c r="G12" s="99" t="s">
        <v>5</v>
      </c>
      <c r="H12" s="26"/>
    </row>
    <row r="13" spans="1:8" ht="45" hidden="1" customHeight="1" x14ac:dyDescent="0.2">
      <c r="A13" s="28"/>
      <c r="B13" s="24"/>
      <c r="C13" s="32"/>
      <c r="D13" s="4" t="s">
        <v>21</v>
      </c>
      <c r="E13" s="116"/>
      <c r="F13" s="14"/>
      <c r="G13" s="100"/>
      <c r="H13" s="26"/>
    </row>
    <row r="14" spans="1:8" ht="39.75" hidden="1" customHeight="1" x14ac:dyDescent="0.2">
      <c r="A14" s="27" t="s">
        <v>28</v>
      </c>
      <c r="B14" s="33" t="s">
        <v>32</v>
      </c>
      <c r="C14" s="25">
        <v>2240</v>
      </c>
      <c r="D14" s="34">
        <v>0</v>
      </c>
      <c r="E14" s="129" t="s">
        <v>2</v>
      </c>
      <c r="F14" s="13" t="s">
        <v>11</v>
      </c>
      <c r="G14" s="99" t="s">
        <v>5</v>
      </c>
      <c r="H14" s="26"/>
    </row>
    <row r="15" spans="1:8" ht="22.5" hidden="1" customHeight="1" x14ac:dyDescent="0.2">
      <c r="A15" s="28"/>
      <c r="B15" s="24"/>
      <c r="C15" s="32"/>
      <c r="D15" s="4" t="s">
        <v>23</v>
      </c>
      <c r="E15" s="130"/>
      <c r="F15" s="14"/>
      <c r="G15" s="100"/>
      <c r="H15" s="26"/>
    </row>
    <row r="16" spans="1:8" ht="45" hidden="1" customHeight="1" x14ac:dyDescent="0.2">
      <c r="A16" s="27" t="s">
        <v>24</v>
      </c>
      <c r="B16" s="33" t="s">
        <v>33</v>
      </c>
      <c r="C16" s="25">
        <v>2240</v>
      </c>
      <c r="D16" s="34">
        <v>0</v>
      </c>
      <c r="E16" s="131" t="s">
        <v>19</v>
      </c>
      <c r="F16" s="13" t="s">
        <v>8</v>
      </c>
      <c r="G16" s="99" t="s">
        <v>4</v>
      </c>
      <c r="H16" s="26"/>
    </row>
    <row r="17" spans="1:12" ht="45" hidden="1" customHeight="1" x14ac:dyDescent="0.2">
      <c r="A17" s="28"/>
      <c r="B17" s="24"/>
      <c r="C17" s="32"/>
      <c r="D17" s="4" t="s">
        <v>25</v>
      </c>
      <c r="E17" s="116"/>
      <c r="F17" s="14"/>
      <c r="G17" s="100"/>
      <c r="H17" s="26"/>
    </row>
    <row r="18" spans="1:12" ht="42.75" hidden="1" customHeight="1" x14ac:dyDescent="0.2">
      <c r="A18" s="27" t="s">
        <v>27</v>
      </c>
      <c r="B18" s="33" t="s">
        <v>34</v>
      </c>
      <c r="C18" s="25">
        <v>2240</v>
      </c>
      <c r="D18" s="34">
        <v>0</v>
      </c>
      <c r="E18" s="131" t="s">
        <v>18</v>
      </c>
      <c r="F18" s="13" t="s">
        <v>10</v>
      </c>
      <c r="G18" s="99" t="s">
        <v>5</v>
      </c>
      <c r="H18" s="26"/>
    </row>
    <row r="19" spans="1:12" ht="51.75" hidden="1" customHeight="1" x14ac:dyDescent="0.2">
      <c r="A19" s="28"/>
      <c r="B19" s="24"/>
      <c r="C19" s="32"/>
      <c r="D19" s="5" t="s">
        <v>26</v>
      </c>
      <c r="E19" s="116"/>
      <c r="F19" s="14"/>
      <c r="G19" s="100"/>
      <c r="H19" s="26"/>
    </row>
    <row r="20" spans="1:12" ht="24.75" hidden="1" customHeight="1" x14ac:dyDescent="0.2">
      <c r="A20" s="107" t="s">
        <v>13</v>
      </c>
      <c r="B20" s="36" t="s">
        <v>35</v>
      </c>
      <c r="C20" s="109">
        <v>2240</v>
      </c>
      <c r="D20" s="37">
        <v>0</v>
      </c>
      <c r="E20" s="132" t="s">
        <v>12</v>
      </c>
      <c r="F20" s="113" t="s">
        <v>10</v>
      </c>
      <c r="G20" s="38" t="s">
        <v>9</v>
      </c>
    </row>
    <row r="21" spans="1:12" ht="14.25" hidden="1" customHeight="1" x14ac:dyDescent="0.2">
      <c r="A21" s="108"/>
      <c r="B21" s="39"/>
      <c r="C21" s="110"/>
      <c r="D21" s="2" t="s">
        <v>14</v>
      </c>
      <c r="E21" s="133"/>
      <c r="F21" s="114"/>
      <c r="G21" s="40"/>
    </row>
    <row r="22" spans="1:12" ht="27.75" hidden="1" customHeight="1" x14ac:dyDescent="0.2">
      <c r="A22" s="56" t="s">
        <v>15</v>
      </c>
      <c r="B22" s="36" t="s">
        <v>36</v>
      </c>
      <c r="C22" s="53">
        <v>2240</v>
      </c>
      <c r="D22" s="37">
        <v>0</v>
      </c>
      <c r="E22" s="55" t="s">
        <v>12</v>
      </c>
      <c r="F22" s="54" t="s">
        <v>10</v>
      </c>
      <c r="G22" s="38" t="s">
        <v>9</v>
      </c>
    </row>
    <row r="23" spans="1:12" ht="27" customHeight="1" x14ac:dyDescent="0.2">
      <c r="A23" s="41" t="s">
        <v>3</v>
      </c>
      <c r="B23" s="15"/>
      <c r="C23" s="16"/>
      <c r="D23" s="20">
        <f>D8+D10</f>
        <v>25000000</v>
      </c>
      <c r="E23" s="42"/>
      <c r="F23" s="42"/>
      <c r="G23" s="17"/>
      <c r="H23" s="43"/>
      <c r="I23" s="44"/>
      <c r="K23" s="22"/>
      <c r="L23" s="23"/>
    </row>
    <row r="24" spans="1:12" ht="39" customHeight="1" x14ac:dyDescent="0.2">
      <c r="A24" s="95" t="s">
        <v>42</v>
      </c>
      <c r="B24" s="60" t="s">
        <v>66</v>
      </c>
      <c r="C24" s="93">
        <v>3142</v>
      </c>
      <c r="D24" s="61">
        <v>1700570</v>
      </c>
      <c r="E24" s="121" t="s">
        <v>2</v>
      </c>
      <c r="F24" s="121" t="s">
        <v>45</v>
      </c>
      <c r="G24" s="97" t="s">
        <v>43</v>
      </c>
      <c r="H24" s="62"/>
      <c r="I24" s="18"/>
      <c r="K24" s="19"/>
    </row>
    <row r="25" spans="1:12" ht="46.5" customHeight="1" x14ac:dyDescent="0.2">
      <c r="A25" s="96"/>
      <c r="B25" s="63" t="s">
        <v>44</v>
      </c>
      <c r="C25" s="94"/>
      <c r="D25" s="3" t="s">
        <v>60</v>
      </c>
      <c r="E25" s="122"/>
      <c r="F25" s="122"/>
      <c r="G25" s="98"/>
      <c r="H25" s="62"/>
      <c r="I25" s="18"/>
      <c r="K25" s="19"/>
    </row>
    <row r="26" spans="1:12" ht="58.5" customHeight="1" x14ac:dyDescent="0.2">
      <c r="A26" s="95" t="s">
        <v>71</v>
      </c>
      <c r="B26" s="78" t="s">
        <v>68</v>
      </c>
      <c r="C26" s="93">
        <v>3142</v>
      </c>
      <c r="D26" s="61">
        <v>195547525</v>
      </c>
      <c r="E26" s="80" t="s">
        <v>41</v>
      </c>
      <c r="F26" s="121" t="s">
        <v>45</v>
      </c>
      <c r="G26" s="97" t="s">
        <v>43</v>
      </c>
      <c r="H26" s="62"/>
      <c r="I26" s="18"/>
      <c r="K26" s="19"/>
    </row>
    <row r="27" spans="1:12" ht="54.75" customHeight="1" x14ac:dyDescent="0.2">
      <c r="A27" s="96"/>
      <c r="B27" s="78" t="s">
        <v>70</v>
      </c>
      <c r="C27" s="94"/>
      <c r="D27" s="3" t="s">
        <v>69</v>
      </c>
      <c r="E27" s="81"/>
      <c r="F27" s="122"/>
      <c r="G27" s="98"/>
      <c r="H27" s="62"/>
      <c r="I27" s="18"/>
      <c r="K27" s="19"/>
    </row>
    <row r="28" spans="1:12" ht="49.5" customHeight="1" x14ac:dyDescent="0.2">
      <c r="A28" s="95" t="s">
        <v>72</v>
      </c>
      <c r="B28" s="60" t="s">
        <v>66</v>
      </c>
      <c r="C28" s="93">
        <v>3142</v>
      </c>
      <c r="D28" s="61">
        <v>1428840</v>
      </c>
      <c r="E28" s="121" t="s">
        <v>2</v>
      </c>
      <c r="F28" s="121" t="s">
        <v>45</v>
      </c>
      <c r="G28" s="97" t="s">
        <v>43</v>
      </c>
      <c r="H28" s="62"/>
      <c r="I28" s="18"/>
      <c r="K28" s="19"/>
    </row>
    <row r="29" spans="1:12" ht="44.25" customHeight="1" x14ac:dyDescent="0.2">
      <c r="A29" s="96"/>
      <c r="B29" s="63" t="s">
        <v>44</v>
      </c>
      <c r="C29" s="94"/>
      <c r="D29" s="3" t="s">
        <v>73</v>
      </c>
      <c r="E29" s="122"/>
      <c r="F29" s="122"/>
      <c r="G29" s="98"/>
      <c r="H29" s="62"/>
      <c r="I29" s="18"/>
      <c r="K29" s="19"/>
    </row>
    <row r="30" spans="1:12" ht="41.25" customHeight="1" x14ac:dyDescent="0.2">
      <c r="A30" s="82" t="s">
        <v>74</v>
      </c>
      <c r="B30" s="83" t="s">
        <v>75</v>
      </c>
      <c r="C30" s="93">
        <v>3142</v>
      </c>
      <c r="D30" s="61">
        <v>246240</v>
      </c>
      <c r="E30" s="57" t="s">
        <v>78</v>
      </c>
      <c r="F30" s="57" t="s">
        <v>50</v>
      </c>
      <c r="G30" s="97" t="s">
        <v>43</v>
      </c>
      <c r="H30" s="62"/>
      <c r="I30" s="18"/>
      <c r="K30" s="19"/>
    </row>
    <row r="31" spans="1:12" ht="36" customHeight="1" x14ac:dyDescent="0.2">
      <c r="A31" s="82"/>
      <c r="B31" s="83" t="s">
        <v>76</v>
      </c>
      <c r="C31" s="94"/>
      <c r="D31" s="3" t="s">
        <v>77</v>
      </c>
      <c r="E31" s="57"/>
      <c r="F31" s="57"/>
      <c r="G31" s="98"/>
      <c r="H31" s="62"/>
      <c r="I31" s="18"/>
      <c r="K31" s="19"/>
    </row>
    <row r="32" spans="1:12" ht="41.25" customHeight="1" thickBot="1" x14ac:dyDescent="0.25">
      <c r="A32" s="71" t="s">
        <v>59</v>
      </c>
      <c r="B32" s="72"/>
      <c r="C32" s="73"/>
      <c r="D32" s="74">
        <f>D24+D26+D28+D30</f>
        <v>198923175</v>
      </c>
      <c r="E32" s="73"/>
      <c r="F32" s="73"/>
      <c r="G32" s="75"/>
      <c r="H32" s="76"/>
      <c r="I32" s="18"/>
      <c r="K32" s="19"/>
    </row>
    <row r="33" spans="1:12" ht="49.5" customHeight="1" x14ac:dyDescent="0.2">
      <c r="A33" s="95" t="s">
        <v>65</v>
      </c>
      <c r="B33" s="78" t="s">
        <v>67</v>
      </c>
      <c r="C33" s="93">
        <v>3122</v>
      </c>
      <c r="D33" s="61">
        <v>81996024</v>
      </c>
      <c r="E33" s="121" t="s">
        <v>2</v>
      </c>
      <c r="F33" s="121" t="s">
        <v>45</v>
      </c>
      <c r="G33" s="97" t="s">
        <v>63</v>
      </c>
      <c r="H33" s="62"/>
      <c r="I33" s="18"/>
      <c r="K33" s="19"/>
    </row>
    <row r="34" spans="1:12" ht="41.25" customHeight="1" x14ac:dyDescent="0.2">
      <c r="A34" s="96"/>
      <c r="B34" s="78"/>
      <c r="C34" s="94"/>
      <c r="D34" s="3" t="s">
        <v>62</v>
      </c>
      <c r="E34" s="122"/>
      <c r="F34" s="122"/>
      <c r="G34" s="98"/>
      <c r="H34" s="62"/>
      <c r="I34" s="18"/>
      <c r="K34" s="19"/>
    </row>
    <row r="35" spans="1:12" ht="35.25" customHeight="1" thickBot="1" x14ac:dyDescent="0.25">
      <c r="A35" s="71" t="s">
        <v>64</v>
      </c>
      <c r="B35" s="72"/>
      <c r="C35" s="73"/>
      <c r="D35" s="74">
        <f>D33</f>
        <v>81996024</v>
      </c>
      <c r="E35" s="73"/>
      <c r="F35" s="73"/>
      <c r="G35" s="75"/>
      <c r="H35" s="76"/>
      <c r="I35" s="18"/>
      <c r="K35" s="19"/>
    </row>
    <row r="36" spans="1:12" ht="27" hidden="1" customHeight="1" x14ac:dyDescent="0.2">
      <c r="A36" s="45" t="s">
        <v>6</v>
      </c>
      <c r="B36" s="46" t="s">
        <v>37</v>
      </c>
      <c r="C36" s="31">
        <v>2282</v>
      </c>
      <c r="D36" s="47">
        <v>0</v>
      </c>
      <c r="E36" s="115" t="s">
        <v>17</v>
      </c>
      <c r="F36" s="111" t="s">
        <v>11</v>
      </c>
      <c r="G36" s="117" t="s">
        <v>5</v>
      </c>
      <c r="H36" s="48"/>
      <c r="I36" s="18"/>
      <c r="K36" s="22"/>
      <c r="L36" s="26"/>
    </row>
    <row r="37" spans="1:12" ht="61.5" hidden="1" customHeight="1" x14ac:dyDescent="0.2">
      <c r="A37" s="45"/>
      <c r="B37" s="49"/>
      <c r="C37" s="30"/>
      <c r="D37" s="1" t="s">
        <v>7</v>
      </c>
      <c r="E37" s="116"/>
      <c r="F37" s="112"/>
      <c r="G37" s="118"/>
      <c r="H37" s="21"/>
      <c r="I37" s="18"/>
      <c r="K37" s="50"/>
      <c r="L37" s="23"/>
    </row>
    <row r="38" spans="1:12" ht="41.25" customHeight="1" x14ac:dyDescent="0.2">
      <c r="A38" s="95" t="s">
        <v>79</v>
      </c>
      <c r="B38" s="60" t="s">
        <v>80</v>
      </c>
      <c r="C38" s="93">
        <v>2273</v>
      </c>
      <c r="D38" s="61">
        <v>3951072</v>
      </c>
      <c r="E38" s="57" t="s">
        <v>2</v>
      </c>
      <c r="F38" s="57" t="s">
        <v>50</v>
      </c>
      <c r="G38" s="84" t="s">
        <v>83</v>
      </c>
      <c r="H38" s="62"/>
      <c r="I38" s="18"/>
      <c r="K38" s="19"/>
    </row>
    <row r="39" spans="1:12" ht="90" customHeight="1" thickBot="1" x14ac:dyDescent="0.25">
      <c r="A39" s="96"/>
      <c r="B39" s="63"/>
      <c r="C39" s="94"/>
      <c r="D39" s="85" t="s">
        <v>84</v>
      </c>
      <c r="E39" s="77"/>
      <c r="F39" s="77"/>
      <c r="G39" s="92" t="s">
        <v>82</v>
      </c>
      <c r="H39" s="62"/>
      <c r="I39" s="18"/>
      <c r="K39" s="19"/>
    </row>
    <row r="40" spans="1:12" ht="32.25" customHeight="1" thickBot="1" x14ac:dyDescent="0.25">
      <c r="A40" s="86" t="s">
        <v>81</v>
      </c>
      <c r="B40" s="87"/>
      <c r="C40" s="88"/>
      <c r="D40" s="89">
        <f>D38</f>
        <v>3951072</v>
      </c>
      <c r="E40" s="90"/>
      <c r="F40" s="88"/>
      <c r="G40" s="91"/>
      <c r="H40" s="18"/>
      <c r="J40" s="19"/>
    </row>
  </sheetData>
  <mergeCells count="51">
    <mergeCell ref="A38:A39"/>
    <mergeCell ref="C38:C39"/>
    <mergeCell ref="G24:G25"/>
    <mergeCell ref="A33:A34"/>
    <mergeCell ref="C33:C34"/>
    <mergeCell ref="E33:E34"/>
    <mergeCell ref="F33:F34"/>
    <mergeCell ref="G33:G34"/>
    <mergeCell ref="F24:F25"/>
    <mergeCell ref="E24:E25"/>
    <mergeCell ref="A26:A27"/>
    <mergeCell ref="C26:C27"/>
    <mergeCell ref="F26:F27"/>
    <mergeCell ref="G26:G27"/>
    <mergeCell ref="C28:C29"/>
    <mergeCell ref="E28:E29"/>
    <mergeCell ref="G8:G9"/>
    <mergeCell ref="E14:E15"/>
    <mergeCell ref="E16:E17"/>
    <mergeCell ref="E18:E19"/>
    <mergeCell ref="E20:E21"/>
    <mergeCell ref="E12:E13"/>
    <mergeCell ref="G16:G17"/>
    <mergeCell ref="G18:G19"/>
    <mergeCell ref="G14:G15"/>
    <mergeCell ref="A1:G1"/>
    <mergeCell ref="A3:G3"/>
    <mergeCell ref="A5:G5"/>
    <mergeCell ref="B4:E4"/>
    <mergeCell ref="A2:F2"/>
    <mergeCell ref="A8:A9"/>
    <mergeCell ref="E8:E9"/>
    <mergeCell ref="F8:F9"/>
    <mergeCell ref="A20:A21"/>
    <mergeCell ref="C20:C21"/>
    <mergeCell ref="F36:F37"/>
    <mergeCell ref="F20:F21"/>
    <mergeCell ref="E36:E37"/>
    <mergeCell ref="G36:G37"/>
    <mergeCell ref="A10:A11"/>
    <mergeCell ref="A24:A25"/>
    <mergeCell ref="G10:G11"/>
    <mergeCell ref="F10:F11"/>
    <mergeCell ref="E10:E11"/>
    <mergeCell ref="F28:F29"/>
    <mergeCell ref="C24:C25"/>
    <mergeCell ref="A28:A29"/>
    <mergeCell ref="C30:C31"/>
    <mergeCell ref="G30:G31"/>
    <mergeCell ref="G12:G13"/>
    <mergeCell ref="G28:G29"/>
  </mergeCells>
  <phoneticPr fontId="0" type="noConversion"/>
  <pageMargins left="0.25" right="0.25" top="0.75" bottom="0.75" header="0.3" footer="0.3"/>
  <pageSetup paperSize="9" scale="60" fitToWidth="3" fitToHeight="10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Лист3</vt:lpstr>
      <vt:lpstr>Лист4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2022-01-11T08:30:24Z</cp:lastPrinted>
  <dcterms:created xsi:type="dcterms:W3CDTF">2016-01-19T07:58:56Z</dcterms:created>
  <dcterms:modified xsi:type="dcterms:W3CDTF">2022-01-12T08:09:42Z</dcterms:modified>
</cp:coreProperties>
</file>