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1 Планові\12\"/>
    </mc:Choice>
  </mc:AlternateContent>
  <bookViews>
    <workbookView xWindow="0" yWindow="0" windowWidth="15360" windowHeight="8685"/>
  </bookViews>
  <sheets>
    <sheet name="2 знаки" sheetId="2" r:id="rId1"/>
  </sheets>
  <definedNames>
    <definedName name="_xlnm.Print_Area" localSheetId="0">'2 знаки'!$A$1:$F$103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F32" i="2" s="1"/>
  <c r="E28" i="2"/>
  <c r="F28" i="2" s="1"/>
  <c r="E16" i="2"/>
  <c r="F16" i="2" s="1"/>
  <c r="E12" i="2"/>
  <c r="F12" i="2" s="1"/>
  <c r="E101" i="2"/>
  <c r="F101" i="2" s="1"/>
  <c r="E99" i="2"/>
  <c r="F99" i="2" s="1"/>
  <c r="E53" i="2"/>
  <c r="F53" i="2" s="1"/>
  <c r="E41" i="2"/>
  <c r="F41" i="2" s="1"/>
  <c r="E69" i="2"/>
  <c r="F69" i="2" s="1"/>
  <c r="E57" i="2"/>
  <c r="F57" i="2" s="1"/>
  <c r="E96" i="2"/>
  <c r="F96" i="2" s="1"/>
  <c r="E94" i="2"/>
  <c r="F94" i="2" s="1"/>
  <c r="E92" i="2"/>
  <c r="F92" i="2" s="1"/>
  <c r="E80" i="2"/>
  <c r="F80" i="2" s="1"/>
  <c r="E76" i="2"/>
  <c r="F76" i="2" s="1"/>
  <c r="E37" i="2"/>
  <c r="F37" i="2" s="1"/>
  <c r="E25" i="2"/>
  <c r="F25" i="2" s="1"/>
  <c r="C102" i="2"/>
  <c r="E89" i="2"/>
  <c r="F89" i="2" s="1"/>
  <c r="E64" i="2"/>
  <c r="F64" i="2" s="1"/>
  <c r="E60" i="2"/>
  <c r="F60" i="2" s="1"/>
  <c r="E85" i="2"/>
  <c r="F85" i="2" s="1"/>
  <c r="E73" i="2"/>
  <c r="F73" i="2" s="1"/>
  <c r="E48" i="2"/>
  <c r="F48" i="2" s="1"/>
  <c r="E44" i="2"/>
  <c r="F44" i="2" s="1"/>
  <c r="E21" i="2"/>
  <c r="F21" i="2" s="1"/>
  <c r="E100" i="2"/>
  <c r="F100" i="2" s="1"/>
  <c r="E98" i="2"/>
  <c r="F98" i="2" s="1"/>
  <c r="E88" i="2"/>
  <c r="F88" i="2" s="1"/>
  <c r="E81" i="2"/>
  <c r="F81" i="2" s="1"/>
  <c r="E72" i="2"/>
  <c r="F72" i="2" s="1"/>
  <c r="E65" i="2"/>
  <c r="F65" i="2" s="1"/>
  <c r="E56" i="2"/>
  <c r="F56" i="2" s="1"/>
  <c r="E49" i="2"/>
  <c r="F49" i="2" s="1"/>
  <c r="E40" i="2"/>
  <c r="F40" i="2" s="1"/>
  <c r="E33" i="2"/>
  <c r="F33" i="2" s="1"/>
  <c r="E24" i="2"/>
  <c r="F24" i="2" s="1"/>
  <c r="E17" i="2"/>
  <c r="F17" i="2" s="1"/>
  <c r="E8" i="2"/>
  <c r="F8" i="2" s="1"/>
  <c r="E97" i="2"/>
  <c r="F97" i="2" s="1"/>
  <c r="E95" i="2"/>
  <c r="F95" i="2" s="1"/>
  <c r="E93" i="2"/>
  <c r="F93" i="2" s="1"/>
  <c r="E91" i="2"/>
  <c r="F91" i="2" s="1"/>
  <c r="E84" i="2"/>
  <c r="F84" i="2" s="1"/>
  <c r="E77" i="2"/>
  <c r="F77" i="2" s="1"/>
  <c r="E68" i="2"/>
  <c r="F68" i="2" s="1"/>
  <c r="E61" i="2"/>
  <c r="F61" i="2" s="1"/>
  <c r="E52" i="2"/>
  <c r="F52" i="2" s="1"/>
  <c r="E45" i="2"/>
  <c r="F45" i="2" s="1"/>
  <c r="E36" i="2"/>
  <c r="F36" i="2" s="1"/>
  <c r="E29" i="2"/>
  <c r="F29" i="2" s="1"/>
  <c r="E20" i="2"/>
  <c r="F20" i="2" s="1"/>
  <c r="E13" i="2"/>
  <c r="F13" i="2" s="1"/>
  <c r="E9" i="2"/>
  <c r="F9" i="2" s="1"/>
  <c r="E90" i="2"/>
  <c r="F90" i="2" s="1"/>
  <c r="E86" i="2"/>
  <c r="F86" i="2" s="1"/>
  <c r="E82" i="2"/>
  <c r="F82" i="2" s="1"/>
  <c r="E78" i="2"/>
  <c r="F78" i="2" s="1"/>
  <c r="E74" i="2"/>
  <c r="F74" i="2" s="1"/>
  <c r="E70" i="2"/>
  <c r="F70" i="2" s="1"/>
  <c r="E66" i="2"/>
  <c r="F66" i="2" s="1"/>
  <c r="E62" i="2"/>
  <c r="F62" i="2" s="1"/>
  <c r="E58" i="2"/>
  <c r="F58" i="2" s="1"/>
  <c r="E54" i="2"/>
  <c r="F54" i="2" s="1"/>
  <c r="E50" i="2"/>
  <c r="F50" i="2" s="1"/>
  <c r="E46" i="2"/>
  <c r="F46" i="2" s="1"/>
  <c r="E42" i="2"/>
  <c r="F42" i="2" s="1"/>
  <c r="E38" i="2"/>
  <c r="F38" i="2" s="1"/>
  <c r="E34" i="2"/>
  <c r="F34" i="2" s="1"/>
  <c r="E30" i="2"/>
  <c r="F30" i="2" s="1"/>
  <c r="E26" i="2"/>
  <c r="F26" i="2" s="1"/>
  <c r="E22" i="2"/>
  <c r="F22" i="2" s="1"/>
  <c r="E18" i="2"/>
  <c r="F18" i="2" s="1"/>
  <c r="E14" i="2"/>
  <c r="F14" i="2" s="1"/>
  <c r="E10" i="2"/>
  <c r="F10" i="2" s="1"/>
  <c r="E6" i="2"/>
  <c r="F6" i="2" s="1"/>
  <c r="D102" i="2"/>
  <c r="E87" i="2"/>
  <c r="F87" i="2" s="1"/>
  <c r="E83" i="2"/>
  <c r="F83" i="2" s="1"/>
  <c r="E79" i="2"/>
  <c r="F79" i="2" s="1"/>
  <c r="E75" i="2"/>
  <c r="F75" i="2" s="1"/>
  <c r="E71" i="2"/>
  <c r="F71" i="2" s="1"/>
  <c r="E67" i="2"/>
  <c r="F67" i="2" s="1"/>
  <c r="E63" i="2"/>
  <c r="F63" i="2" s="1"/>
  <c r="E59" i="2"/>
  <c r="F59" i="2" s="1"/>
  <c r="E55" i="2"/>
  <c r="F55" i="2" s="1"/>
  <c r="E51" i="2"/>
  <c r="F51" i="2" s="1"/>
  <c r="E47" i="2"/>
  <c r="F47" i="2" s="1"/>
  <c r="E43" i="2"/>
  <c r="F43" i="2" s="1"/>
  <c r="E39" i="2"/>
  <c r="F39" i="2" s="1"/>
  <c r="E35" i="2"/>
  <c r="F35" i="2" s="1"/>
  <c r="E31" i="2"/>
  <c r="F31" i="2" s="1"/>
  <c r="E27" i="2"/>
  <c r="F27" i="2" s="1"/>
  <c r="E23" i="2"/>
  <c r="F23" i="2" s="1"/>
  <c r="E19" i="2"/>
  <c r="F19" i="2" s="1"/>
  <c r="E15" i="2"/>
  <c r="F15" i="2" s="1"/>
  <c r="E11" i="2"/>
  <c r="F11" i="2" s="1"/>
  <c r="E7" i="2"/>
  <c r="F7" i="2" s="1"/>
  <c r="E102" i="2" l="1"/>
  <c r="F102" i="2" s="1"/>
</calcChain>
</file>

<file path=xl/sharedStrings.xml><?xml version="1.0" encoding="utf-8"?>
<sst xmlns="http://schemas.openxmlformats.org/spreadsheetml/2006/main" count="115" uniqueCount="115">
  <si>
    <t xml:space="preserve"> (тис. дол. США)</t>
  </si>
  <si>
    <t>Темпи росту</t>
  </si>
  <si>
    <t>абс.</t>
  </si>
  <si>
    <t>відн. (%)</t>
  </si>
  <si>
    <t>Інші товари</t>
  </si>
  <si>
    <t>Всього</t>
  </si>
  <si>
    <t>Твори мистецтва, предмети колекціонування та антикваріат</t>
  </si>
  <si>
    <t>Різні готові вироби</t>
  </si>
  <si>
    <t>Іграшки, ігри та спортивний інвентар</t>
  </si>
  <si>
    <t>Меблі; постільні речі, матраци, світильники; збірні будівельні конструкції</t>
  </si>
  <si>
    <t>Музичні інструменти</t>
  </si>
  <si>
    <t>Годинники</t>
  </si>
  <si>
    <t>Прилади та апарати оптичні</t>
  </si>
  <si>
    <t>Судна, човни та інші плавучі засоби</t>
  </si>
  <si>
    <t>Літальні та космічні апарати</t>
  </si>
  <si>
    <t>Засоби наземного транспорту</t>
  </si>
  <si>
    <t>Залізничний та трамвайний рухомий склад</t>
  </si>
  <si>
    <t>Електричні машини та обладнання; відео- та аудіоапаратура</t>
  </si>
  <si>
    <t>Реактори, котли, машини, обладнання</t>
  </si>
  <si>
    <t>Інші вироби з недорогоцінних металів</t>
  </si>
  <si>
    <t>Інструменти, столові вироби з недорогоцінних металів</t>
  </si>
  <si>
    <t>Інші недорогоцінні метали; металокераміка</t>
  </si>
  <si>
    <t>Олово і вироби з нього</t>
  </si>
  <si>
    <t>Цинк і вироби з нього</t>
  </si>
  <si>
    <t>Свинець і вироби з нього</t>
  </si>
  <si>
    <t>Алюміній і вироби з нього</t>
  </si>
  <si>
    <t>Нікель і вироби з нього</t>
  </si>
  <si>
    <t xml:space="preserve">Мідь і вироби з неї </t>
  </si>
  <si>
    <t>Вироби з чорних металів</t>
  </si>
  <si>
    <t>Чорні метали</t>
  </si>
  <si>
    <t>Перли, дорогоцінне каміння, метали; біжутерія; монети</t>
  </si>
  <si>
    <t>Скло та вироби із скла</t>
  </si>
  <si>
    <t>Керамічні вироби</t>
  </si>
  <si>
    <t>Вироби з каменю, гіпсу, цементу, азбесту, слюди</t>
  </si>
  <si>
    <t>Пір'я та пух; штучні квіти; вироби з волосся людини</t>
  </si>
  <si>
    <t>Парасольки, батоги, хлисти</t>
  </si>
  <si>
    <t>Головні убори та їх частини</t>
  </si>
  <si>
    <t>Взуття, гетри та їх частини</t>
  </si>
  <si>
    <t>Інші готові текстильні вироби</t>
  </si>
  <si>
    <t>Одяг текстильний</t>
  </si>
  <si>
    <t>Одяг трикотажний</t>
  </si>
  <si>
    <t>Трикотажні полотна</t>
  </si>
  <si>
    <t>Текстильні матеріали та вироби технічного призначення</t>
  </si>
  <si>
    <t>Спеціальні тканини; мережива; гобелени; вишивка</t>
  </si>
  <si>
    <t>Килими та інші текстильні покриття для підлоги</t>
  </si>
  <si>
    <t>Вата, повсть; шпагати, мотузки, троси та канати і вироби з них</t>
  </si>
  <si>
    <t>Синтетичні або штучні штапельні волокна</t>
  </si>
  <si>
    <t>Нитки синтетичні або штучні</t>
  </si>
  <si>
    <t>Інші рослинні текстильні волокна</t>
  </si>
  <si>
    <t>Бавовна</t>
  </si>
  <si>
    <t>Вовна</t>
  </si>
  <si>
    <t>Шовк</t>
  </si>
  <si>
    <t>Друкована продукція</t>
  </si>
  <si>
    <t>Папір і картон; вироби з них</t>
  </si>
  <si>
    <t>Маса з деревини або з целюлози; папір або картон з макулатури</t>
  </si>
  <si>
    <t>Вироби із соломи та інших матеріалів для плетіння</t>
  </si>
  <si>
    <t>Корок та вироби з нього</t>
  </si>
  <si>
    <t>Деревина і вироби з деревини, деревне вугілля</t>
  </si>
  <si>
    <t>Хутро; вироби з нього</t>
  </si>
  <si>
    <t>Вироби із шкіри</t>
  </si>
  <si>
    <t>Шкури необроблені і шкіра вичинена</t>
  </si>
  <si>
    <t>Каучук, гума та вироби з них</t>
  </si>
  <si>
    <t>Пластмаси, полімерні матеріали та вироби з них</t>
  </si>
  <si>
    <t>Різноманітна хімічна продукція</t>
  </si>
  <si>
    <t>Фотографічні або кінематографічні товари</t>
  </si>
  <si>
    <t>Порох і вибухові речовини; піротехнічні вироби; сірники</t>
  </si>
  <si>
    <t>Білкові речовини; модифіковані крохмалі; клеї; ферменти</t>
  </si>
  <si>
    <t>Мило, поверхнево-активні органічні речовини, мийні засоби</t>
  </si>
  <si>
    <t>Парфумерні, косметичні та туалетні препарати</t>
  </si>
  <si>
    <t>Барвники, фарби і лаки; замазки; чорнило, туш</t>
  </si>
  <si>
    <t>Добрива</t>
  </si>
  <si>
    <t>Фармацевтична продукція</t>
  </si>
  <si>
    <t>Органічні хімічні сполуки</t>
  </si>
  <si>
    <t>Продукти неорганічної хімії</t>
  </si>
  <si>
    <t>Палива мінеральні; нафта і продукти її перегонки; бітумінозні речовини; воски мінеральні</t>
  </si>
  <si>
    <t>Руди, шлак і зола</t>
  </si>
  <si>
    <t>Сіль, сірка, землі та каміння, штукатурні матеріали, вапно та цемент</t>
  </si>
  <si>
    <t>Тютюн і промислові замінники тютюну</t>
  </si>
  <si>
    <t>Залишки харчової промисловості; корми для тварин</t>
  </si>
  <si>
    <t>Алкогольні і безалкогольні напої та оцет</t>
  </si>
  <si>
    <t>Різні харчові продукти</t>
  </si>
  <si>
    <t>Продукти переробки овочів, плодів, горіхів</t>
  </si>
  <si>
    <t>Готові продукти із зерна зернових культур, борошна, крохмалю або молока; борошняні кондитерські вироби</t>
  </si>
  <si>
    <t>Какао та продукти з нього</t>
  </si>
  <si>
    <t>Цукор і кондитерські вироби з цукру</t>
  </si>
  <si>
    <t>Готові харчові продукти з м'яса, риби або ракоподібних, молюсків</t>
  </si>
  <si>
    <t>Жири та олії; готові харчові жири; воски</t>
  </si>
  <si>
    <t>Рослинні матеріали</t>
  </si>
  <si>
    <t>Шелак; камеді, смоли та інші рослинні соки і екстракти</t>
  </si>
  <si>
    <t>Насіння і плоди олійних рослин; солома і фураж</t>
  </si>
  <si>
    <t>Борошно та крупи; солод; крохмалі; інулін</t>
  </si>
  <si>
    <t>Зернові культури</t>
  </si>
  <si>
    <t>Кава, чай, мате і прянощі</t>
  </si>
  <si>
    <t>09</t>
  </si>
  <si>
    <t>Їстівні плоди та горіхи</t>
  </si>
  <si>
    <t>08</t>
  </si>
  <si>
    <t>Овочі та деякі їстівні коренеплоди і бульби</t>
  </si>
  <si>
    <t>07</t>
  </si>
  <si>
    <t>Живі рослини, частини рослин</t>
  </si>
  <si>
    <t>06</t>
  </si>
  <si>
    <t>Інші продукти тваринного походження</t>
  </si>
  <si>
    <t>05</t>
  </si>
  <si>
    <t>Молоко та молочні продукти; яйця птиці; натуральний мед</t>
  </si>
  <si>
    <t>04</t>
  </si>
  <si>
    <t>Риба і ракоподібні, молюски та інші водяні безхребетні</t>
  </si>
  <si>
    <t>03</t>
  </si>
  <si>
    <t>М'ясо та їстівні субпродукти</t>
  </si>
  <si>
    <t>02</t>
  </si>
  <si>
    <t>Живі тварини</t>
  </si>
  <si>
    <t>01</t>
  </si>
  <si>
    <t xml:space="preserve"> Найменування товарної групи за УКТЗЕД</t>
  </si>
  <si>
    <t>Код</t>
  </si>
  <si>
    <t>січень-грудень 2020 р.</t>
  </si>
  <si>
    <t>січень-грудень 2021 р.</t>
  </si>
  <si>
    <t xml:space="preserve"> Оподаткований імпорт за товарними групами за кодами УКТЗЕД за січень-грудень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</si>
</sst>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₴_-;\-* #,##0.00_₴_-;_-* &quot;-&quot;??_₴_-;_-@_-"/>
    <numFmt numFmtId="164" formatCode="_-* #,##0_₴_-;\-* #,##0_₴_-;_-* &quot;-&quot;??_₴_-;_-@_-"/>
    <numFmt numFmtId="165" formatCode="#,##0_ ;\-#,##0\ "/>
    <numFmt numFmtId="166" formatCode="#,##0.0_ ;\-#,##0.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9" fontId="3" fillId="0" borderId="1" xfId="2" applyFont="1" applyBorder="1" applyAlignment="1">
      <alignment horizontal="right" vertical="center" wrapText="1"/>
    </xf>
    <xf numFmtId="165" fontId="3" fillId="3" borderId="1" xfId="1" applyNumberFormat="1" applyFont="1" applyFill="1" applyBorder="1" applyAlignment="1">
      <alignment horizontal="right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9" fontId="4" fillId="0" borderId="3" xfId="2" applyFont="1" applyBorder="1" applyAlignment="1">
      <alignment horizontal="right" vertical="center" wrapText="1"/>
    </xf>
    <xf numFmtId="166" fontId="4" fillId="0" borderId="4" xfId="0" applyNumberFormat="1" applyFont="1" applyBorder="1" applyAlignment="1">
      <alignment horizontal="right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9" fontId="4" fillId="0" borderId="7" xfId="2" applyFont="1" applyBorder="1" applyAlignment="1">
      <alignment horizontal="right" vertical="center" wrapText="1"/>
    </xf>
    <xf numFmtId="164" fontId="4" fillId="3" borderId="8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3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9.140625" style="2" customWidth="1"/>
    <col min="2" max="2" width="49.140625" style="2" customWidth="1"/>
    <col min="3" max="3" width="13.7109375" style="2" customWidth="1"/>
    <col min="4" max="4" width="14.42578125" style="2" customWidth="1"/>
    <col min="5" max="6" width="10.7109375" style="2" customWidth="1"/>
    <col min="7" max="16384" width="8.85546875" style="2"/>
  </cols>
  <sheetData>
    <row r="1" spans="1:6" ht="57.75" customHeight="1" x14ac:dyDescent="0.3">
      <c r="A1" s="26" t="s">
        <v>114</v>
      </c>
      <c r="B1" s="28"/>
      <c r="C1" s="28"/>
      <c r="D1" s="28"/>
      <c r="E1" s="28"/>
      <c r="F1" s="28"/>
    </row>
    <row r="2" spans="1:6" ht="18" x14ac:dyDescent="0.3">
      <c r="A2" s="25"/>
      <c r="F2" s="1" t="s">
        <v>0</v>
      </c>
    </row>
    <row r="3" spans="1:6" ht="24" customHeight="1" x14ac:dyDescent="0.3">
      <c r="A3" s="27" t="s">
        <v>111</v>
      </c>
      <c r="B3" s="27" t="s">
        <v>110</v>
      </c>
      <c r="C3" s="27" t="s">
        <v>112</v>
      </c>
      <c r="D3" s="27" t="s">
        <v>113</v>
      </c>
      <c r="E3" s="27" t="s">
        <v>1</v>
      </c>
      <c r="F3" s="27"/>
    </row>
    <row r="4" spans="1:6" x14ac:dyDescent="0.3">
      <c r="A4" s="27"/>
      <c r="B4" s="27"/>
      <c r="C4" s="27"/>
      <c r="D4" s="27"/>
      <c r="E4" s="27"/>
      <c r="F4" s="27"/>
    </row>
    <row r="5" spans="1:6" x14ac:dyDescent="0.3">
      <c r="A5" s="27"/>
      <c r="B5" s="27"/>
      <c r="C5" s="27"/>
      <c r="D5" s="27"/>
      <c r="E5" s="24" t="s">
        <v>2</v>
      </c>
      <c r="F5" s="24" t="s">
        <v>3</v>
      </c>
    </row>
    <row r="6" spans="1:6" x14ac:dyDescent="0.3">
      <c r="A6" s="23" t="s">
        <v>109</v>
      </c>
      <c r="B6" s="22" t="s">
        <v>108</v>
      </c>
      <c r="C6" s="21">
        <v>72300.311879999994</v>
      </c>
      <c r="D6" s="21">
        <v>75835.763779999892</v>
      </c>
      <c r="E6" s="10">
        <f t="shared" ref="E6:E37" si="0">D6-C6</f>
        <v>3535.4518999998982</v>
      </c>
      <c r="F6" s="14">
        <f t="shared" ref="F6:F37" si="1">E6/C6</f>
        <v>4.88995387166219E-2</v>
      </c>
    </row>
    <row r="7" spans="1:6" x14ac:dyDescent="0.3">
      <c r="A7" s="20" t="s">
        <v>107</v>
      </c>
      <c r="B7" s="18" t="s">
        <v>106</v>
      </c>
      <c r="C7" s="15">
        <v>165033.52769999998</v>
      </c>
      <c r="D7" s="15">
        <v>212720.64225999999</v>
      </c>
      <c r="E7" s="10">
        <f t="shared" si="0"/>
        <v>47687.114560000016</v>
      </c>
      <c r="F7" s="14">
        <f t="shared" si="1"/>
        <v>0.28895410056728749</v>
      </c>
    </row>
    <row r="8" spans="1:6" x14ac:dyDescent="0.3">
      <c r="A8" s="20" t="s">
        <v>105</v>
      </c>
      <c r="B8" s="18" t="s">
        <v>104</v>
      </c>
      <c r="C8" s="15">
        <v>661362.53989999695</v>
      </c>
      <c r="D8" s="15">
        <v>854843.48044000694</v>
      </c>
      <c r="E8" s="10">
        <f t="shared" si="0"/>
        <v>193480.94054000999</v>
      </c>
      <c r="F8" s="14">
        <f t="shared" si="1"/>
        <v>0.29254898617219199</v>
      </c>
    </row>
    <row r="9" spans="1:6" x14ac:dyDescent="0.3">
      <c r="A9" s="20" t="s">
        <v>103</v>
      </c>
      <c r="B9" s="18" t="s">
        <v>102</v>
      </c>
      <c r="C9" s="15">
        <v>308493.65576999803</v>
      </c>
      <c r="D9" s="15">
        <v>384501.65334999701</v>
      </c>
      <c r="E9" s="10">
        <f t="shared" si="0"/>
        <v>76007.997579998977</v>
      </c>
      <c r="F9" s="14">
        <f t="shared" si="1"/>
        <v>0.24638431344814382</v>
      </c>
    </row>
    <row r="10" spans="1:6" x14ac:dyDescent="0.3">
      <c r="A10" s="20" t="s">
        <v>101</v>
      </c>
      <c r="B10" s="18" t="s">
        <v>100</v>
      </c>
      <c r="C10" s="15">
        <v>14199.062739999999</v>
      </c>
      <c r="D10" s="15">
        <v>17109.133160000001</v>
      </c>
      <c r="E10" s="10">
        <f t="shared" si="0"/>
        <v>2910.0704200000018</v>
      </c>
      <c r="F10" s="14">
        <f t="shared" si="1"/>
        <v>0.20494806405792401</v>
      </c>
    </row>
    <row r="11" spans="1:6" x14ac:dyDescent="0.3">
      <c r="A11" s="20" t="s">
        <v>99</v>
      </c>
      <c r="B11" s="18" t="s">
        <v>98</v>
      </c>
      <c r="C11" s="15">
        <v>48847.20566</v>
      </c>
      <c r="D11" s="15">
        <v>73747.127949999791</v>
      </c>
      <c r="E11" s="10">
        <f t="shared" si="0"/>
        <v>24899.922289999791</v>
      </c>
      <c r="F11" s="14">
        <f t="shared" si="1"/>
        <v>0.5097512120409754</v>
      </c>
    </row>
    <row r="12" spans="1:6" x14ac:dyDescent="0.3">
      <c r="A12" s="20" t="s">
        <v>97</v>
      </c>
      <c r="B12" s="18" t="s">
        <v>96</v>
      </c>
      <c r="C12" s="15">
        <v>262488.54080000002</v>
      </c>
      <c r="D12" s="15">
        <v>250299.906320001</v>
      </c>
      <c r="E12" s="10">
        <f t="shared" si="0"/>
        <v>-12188.634479999018</v>
      </c>
      <c r="F12" s="14">
        <f t="shared" si="1"/>
        <v>-4.6434920331573641E-2</v>
      </c>
    </row>
    <row r="13" spans="1:6" x14ac:dyDescent="0.3">
      <c r="A13" s="20" t="s">
        <v>95</v>
      </c>
      <c r="B13" s="18" t="s">
        <v>94</v>
      </c>
      <c r="C13" s="15">
        <v>795523.38783000899</v>
      </c>
      <c r="D13" s="15">
        <v>834946.88166000298</v>
      </c>
      <c r="E13" s="10">
        <f t="shared" si="0"/>
        <v>39423.493829993997</v>
      </c>
      <c r="F13" s="14">
        <f t="shared" si="1"/>
        <v>4.9556674804409631E-2</v>
      </c>
    </row>
    <row r="14" spans="1:6" x14ac:dyDescent="0.3">
      <c r="A14" s="20" t="s">
        <v>93</v>
      </c>
      <c r="B14" s="18" t="s">
        <v>92</v>
      </c>
      <c r="C14" s="15">
        <v>251003.10464000201</v>
      </c>
      <c r="D14" s="15">
        <v>265923.23149000003</v>
      </c>
      <c r="E14" s="10">
        <f t="shared" si="0"/>
        <v>14920.126849998021</v>
      </c>
      <c r="F14" s="14">
        <f t="shared" si="1"/>
        <v>5.9442001211088689E-2</v>
      </c>
    </row>
    <row r="15" spans="1:6" x14ac:dyDescent="0.3">
      <c r="A15" s="19">
        <v>10</v>
      </c>
      <c r="B15" s="18" t="s">
        <v>91</v>
      </c>
      <c r="C15" s="15">
        <v>178912.90599999999</v>
      </c>
      <c r="D15" s="15">
        <v>166098.59334999998</v>
      </c>
      <c r="E15" s="10">
        <f t="shared" si="0"/>
        <v>-12814.312650000007</v>
      </c>
      <c r="F15" s="14">
        <f t="shared" si="1"/>
        <v>-7.1623187708996283E-2</v>
      </c>
    </row>
    <row r="16" spans="1:6" x14ac:dyDescent="0.3">
      <c r="A16" s="19">
        <v>11</v>
      </c>
      <c r="B16" s="18" t="s">
        <v>90</v>
      </c>
      <c r="C16" s="15">
        <v>35170.942869999999</v>
      </c>
      <c r="D16" s="15">
        <v>59132.646770000196</v>
      </c>
      <c r="E16" s="10">
        <f t="shared" si="0"/>
        <v>23961.703900000197</v>
      </c>
      <c r="F16" s="14">
        <f t="shared" si="1"/>
        <v>0.68129262239480581</v>
      </c>
    </row>
    <row r="17" spans="1:6" x14ac:dyDescent="0.3">
      <c r="A17" s="19">
        <v>12</v>
      </c>
      <c r="B17" s="18" t="s">
        <v>89</v>
      </c>
      <c r="C17" s="15">
        <v>385486.20586999902</v>
      </c>
      <c r="D17" s="15">
        <v>404462.35183000099</v>
      </c>
      <c r="E17" s="10">
        <f t="shared" si="0"/>
        <v>18976.145960001973</v>
      </c>
      <c r="F17" s="14">
        <f t="shared" si="1"/>
        <v>4.9226523987220105E-2</v>
      </c>
    </row>
    <row r="18" spans="1:6" x14ac:dyDescent="0.3">
      <c r="A18" s="19">
        <v>13</v>
      </c>
      <c r="B18" s="18" t="s">
        <v>88</v>
      </c>
      <c r="C18" s="15">
        <v>28034.890719999999</v>
      </c>
      <c r="D18" s="15">
        <v>27862.325870000001</v>
      </c>
      <c r="E18" s="10">
        <f t="shared" si="0"/>
        <v>-172.56484999999884</v>
      </c>
      <c r="F18" s="14">
        <f t="shared" si="1"/>
        <v>-6.1553601804087517E-3</v>
      </c>
    </row>
    <row r="19" spans="1:6" x14ac:dyDescent="0.3">
      <c r="A19" s="19">
        <v>14</v>
      </c>
      <c r="B19" s="18" t="s">
        <v>87</v>
      </c>
      <c r="C19" s="15">
        <v>743.36209999999994</v>
      </c>
      <c r="D19" s="15">
        <v>1588.06176</v>
      </c>
      <c r="E19" s="10">
        <f t="shared" si="0"/>
        <v>844.69966000000011</v>
      </c>
      <c r="F19" s="14">
        <f t="shared" si="1"/>
        <v>1.1363232804039918</v>
      </c>
    </row>
    <row r="20" spans="1:6" x14ac:dyDescent="0.3">
      <c r="A20" s="19">
        <v>15</v>
      </c>
      <c r="B20" s="18" t="s">
        <v>86</v>
      </c>
      <c r="C20" s="15">
        <v>276711.17608</v>
      </c>
      <c r="D20" s="15">
        <v>441789.31100999803</v>
      </c>
      <c r="E20" s="10">
        <f t="shared" si="0"/>
        <v>165078.13492999802</v>
      </c>
      <c r="F20" s="14">
        <f t="shared" si="1"/>
        <v>0.59657198263026523</v>
      </c>
    </row>
    <row r="21" spans="1:6" ht="16.5" customHeight="1" x14ac:dyDescent="0.3">
      <c r="A21" s="19">
        <v>16</v>
      </c>
      <c r="B21" s="18" t="s">
        <v>85</v>
      </c>
      <c r="C21" s="15">
        <v>160669.84221</v>
      </c>
      <c r="D21" s="15">
        <v>181650.85749000002</v>
      </c>
      <c r="E21" s="10">
        <f t="shared" si="0"/>
        <v>20981.015280000021</v>
      </c>
      <c r="F21" s="14">
        <f t="shared" si="1"/>
        <v>0.1305846510546593</v>
      </c>
    </row>
    <row r="22" spans="1:6" x14ac:dyDescent="0.3">
      <c r="A22" s="19">
        <v>17</v>
      </c>
      <c r="B22" s="18" t="s">
        <v>84</v>
      </c>
      <c r="C22" s="15">
        <v>73781.039039999901</v>
      </c>
      <c r="D22" s="15">
        <v>170664.40764000101</v>
      </c>
      <c r="E22" s="10">
        <f t="shared" si="0"/>
        <v>96883.368600001108</v>
      </c>
      <c r="F22" s="14">
        <f t="shared" si="1"/>
        <v>1.3131201438824469</v>
      </c>
    </row>
    <row r="23" spans="1:6" x14ac:dyDescent="0.3">
      <c r="A23" s="19">
        <v>18</v>
      </c>
      <c r="B23" s="18" t="s">
        <v>83</v>
      </c>
      <c r="C23" s="15">
        <v>374831.87369999802</v>
      </c>
      <c r="D23" s="15">
        <v>439238.70827999699</v>
      </c>
      <c r="E23" s="10">
        <f t="shared" si="0"/>
        <v>64406.834579998977</v>
      </c>
      <c r="F23" s="14">
        <f t="shared" si="1"/>
        <v>0.17182859596286065</v>
      </c>
    </row>
    <row r="24" spans="1:6" ht="25.5" x14ac:dyDescent="0.3">
      <c r="A24" s="19">
        <v>19</v>
      </c>
      <c r="B24" s="18" t="s">
        <v>82</v>
      </c>
      <c r="C24" s="15">
        <v>241328.90892000101</v>
      </c>
      <c r="D24" s="15">
        <v>290290.47735999798</v>
      </c>
      <c r="E24" s="10">
        <f t="shared" si="0"/>
        <v>48961.568439996976</v>
      </c>
      <c r="F24" s="14">
        <f t="shared" si="1"/>
        <v>0.20288314673575814</v>
      </c>
    </row>
    <row r="25" spans="1:6" x14ac:dyDescent="0.3">
      <c r="A25" s="19">
        <v>20</v>
      </c>
      <c r="B25" s="18" t="s">
        <v>81</v>
      </c>
      <c r="C25" s="15">
        <v>210026.42316999999</v>
      </c>
      <c r="D25" s="15">
        <v>261217.094210001</v>
      </c>
      <c r="E25" s="10">
        <f t="shared" si="0"/>
        <v>51190.671040001005</v>
      </c>
      <c r="F25" s="14">
        <f t="shared" si="1"/>
        <v>0.24373443239837567</v>
      </c>
    </row>
    <row r="26" spans="1:6" x14ac:dyDescent="0.3">
      <c r="A26" s="19">
        <v>21</v>
      </c>
      <c r="B26" s="18" t="s">
        <v>80</v>
      </c>
      <c r="C26" s="15">
        <v>483842.86850000301</v>
      </c>
      <c r="D26" s="15">
        <v>556735.40558000095</v>
      </c>
      <c r="E26" s="10">
        <f t="shared" si="0"/>
        <v>72892.537079997943</v>
      </c>
      <c r="F26" s="14">
        <f t="shared" si="1"/>
        <v>0.15065332533675133</v>
      </c>
    </row>
    <row r="27" spans="1:6" x14ac:dyDescent="0.3">
      <c r="A27" s="19">
        <v>22</v>
      </c>
      <c r="B27" s="18" t="s">
        <v>79</v>
      </c>
      <c r="C27" s="15">
        <v>558495.50798999902</v>
      </c>
      <c r="D27" s="15">
        <v>675099.88876999798</v>
      </c>
      <c r="E27" s="10">
        <f t="shared" si="0"/>
        <v>116604.38077999896</v>
      </c>
      <c r="F27" s="14">
        <f t="shared" si="1"/>
        <v>0.2087830235191202</v>
      </c>
    </row>
    <row r="28" spans="1:6" x14ac:dyDescent="0.3">
      <c r="A28" s="19">
        <v>23</v>
      </c>
      <c r="B28" s="18" t="s">
        <v>78</v>
      </c>
      <c r="C28" s="15">
        <v>278493.61985999899</v>
      </c>
      <c r="D28" s="15">
        <v>347333.86836000002</v>
      </c>
      <c r="E28" s="10">
        <f t="shared" si="0"/>
        <v>68840.248500001035</v>
      </c>
      <c r="F28" s="14">
        <f t="shared" si="1"/>
        <v>0.2471878836384388</v>
      </c>
    </row>
    <row r="29" spans="1:6" x14ac:dyDescent="0.3">
      <c r="A29" s="19">
        <v>24</v>
      </c>
      <c r="B29" s="18" t="s">
        <v>77</v>
      </c>
      <c r="C29" s="15">
        <v>527594.84595999902</v>
      </c>
      <c r="D29" s="15">
        <v>573513.77159999893</v>
      </c>
      <c r="E29" s="10">
        <f t="shared" si="0"/>
        <v>45918.925639999914</v>
      </c>
      <c r="F29" s="14">
        <f t="shared" si="1"/>
        <v>8.7034446965544049E-2</v>
      </c>
    </row>
    <row r="30" spans="1:6" ht="25.5" x14ac:dyDescent="0.3">
      <c r="A30" s="19">
        <v>25</v>
      </c>
      <c r="B30" s="18" t="s">
        <v>76</v>
      </c>
      <c r="C30" s="15">
        <v>255916.43646000099</v>
      </c>
      <c r="D30" s="15">
        <v>268906.66284999799</v>
      </c>
      <c r="E30" s="10">
        <f t="shared" si="0"/>
        <v>12990.226389996998</v>
      </c>
      <c r="F30" s="14">
        <f t="shared" si="1"/>
        <v>5.0759640801841713E-2</v>
      </c>
    </row>
    <row r="31" spans="1:6" x14ac:dyDescent="0.3">
      <c r="A31" s="19">
        <v>26</v>
      </c>
      <c r="B31" s="18" t="s">
        <v>75</v>
      </c>
      <c r="C31" s="15">
        <v>98876.533040000009</v>
      </c>
      <c r="D31" s="15">
        <v>85082.870739999998</v>
      </c>
      <c r="E31" s="10">
        <f t="shared" si="0"/>
        <v>-13793.662300000011</v>
      </c>
      <c r="F31" s="14">
        <f t="shared" si="1"/>
        <v>-0.13950390326104833</v>
      </c>
    </row>
    <row r="32" spans="1:6" ht="25.5" x14ac:dyDescent="0.3">
      <c r="A32" s="19">
        <v>27</v>
      </c>
      <c r="B32" s="18" t="s">
        <v>74</v>
      </c>
      <c r="C32" s="15">
        <v>7898044.5393899605</v>
      </c>
      <c r="D32" s="15">
        <v>15087324.606069701</v>
      </c>
      <c r="E32" s="10">
        <f t="shared" si="0"/>
        <v>7189280.0666797403</v>
      </c>
      <c r="F32" s="14">
        <f t="shared" si="1"/>
        <v>0.91026076528495181</v>
      </c>
    </row>
    <row r="33" spans="1:6" x14ac:dyDescent="0.3">
      <c r="A33" s="19">
        <v>28</v>
      </c>
      <c r="B33" s="18" t="s">
        <v>73</v>
      </c>
      <c r="C33" s="15">
        <v>291363.99052000098</v>
      </c>
      <c r="D33" s="15">
        <v>422263.74184000096</v>
      </c>
      <c r="E33" s="10">
        <f t="shared" si="0"/>
        <v>130899.75131999998</v>
      </c>
      <c r="F33" s="14">
        <f t="shared" si="1"/>
        <v>0.44926537107890907</v>
      </c>
    </row>
    <row r="34" spans="1:6" x14ac:dyDescent="0.3">
      <c r="A34" s="19">
        <v>29</v>
      </c>
      <c r="B34" s="18" t="s">
        <v>72</v>
      </c>
      <c r="C34" s="15">
        <v>608902.2175000041</v>
      </c>
      <c r="D34" s="15">
        <v>779966.60148000508</v>
      </c>
      <c r="E34" s="10">
        <f t="shared" si="0"/>
        <v>171064.38398000097</v>
      </c>
      <c r="F34" s="14">
        <f t="shared" si="1"/>
        <v>0.28093900640130254</v>
      </c>
    </row>
    <row r="35" spans="1:6" x14ac:dyDescent="0.3">
      <c r="A35" s="19">
        <v>30</v>
      </c>
      <c r="B35" s="18" t="s">
        <v>71</v>
      </c>
      <c r="C35" s="15">
        <v>2101126.10582999</v>
      </c>
      <c r="D35" s="15">
        <v>2178553.09736</v>
      </c>
      <c r="E35" s="10">
        <f t="shared" si="0"/>
        <v>77426.991530010011</v>
      </c>
      <c r="F35" s="14">
        <f t="shared" si="1"/>
        <v>3.6850235364347485E-2</v>
      </c>
    </row>
    <row r="36" spans="1:6" x14ac:dyDescent="0.3">
      <c r="A36" s="19">
        <v>31</v>
      </c>
      <c r="B36" s="18" t="s">
        <v>70</v>
      </c>
      <c r="C36" s="15">
        <v>841841.64592000109</v>
      </c>
      <c r="D36" s="15">
        <v>1662036.91236002</v>
      </c>
      <c r="E36" s="10">
        <f t="shared" si="0"/>
        <v>820195.2664400189</v>
      </c>
      <c r="F36" s="14">
        <f t="shared" si="1"/>
        <v>0.97428687499021738</v>
      </c>
    </row>
    <row r="37" spans="1:6" x14ac:dyDescent="0.3">
      <c r="A37" s="19">
        <v>32</v>
      </c>
      <c r="B37" s="18" t="s">
        <v>69</v>
      </c>
      <c r="C37" s="15">
        <v>393116.81652999698</v>
      </c>
      <c r="D37" s="15">
        <v>486553.235060003</v>
      </c>
      <c r="E37" s="10">
        <f t="shared" si="0"/>
        <v>93436.41853000602</v>
      </c>
      <c r="F37" s="14">
        <f t="shared" si="1"/>
        <v>0.23768105204646289</v>
      </c>
    </row>
    <row r="38" spans="1:6" x14ac:dyDescent="0.3">
      <c r="A38" s="19">
        <v>33</v>
      </c>
      <c r="B38" s="18" t="s">
        <v>68</v>
      </c>
      <c r="C38" s="15">
        <v>703182.37863999698</v>
      </c>
      <c r="D38" s="15">
        <v>819050.10678998905</v>
      </c>
      <c r="E38" s="10">
        <f t="shared" ref="E38:E69" si="2">D38-C38</f>
        <v>115867.72814999206</v>
      </c>
      <c r="F38" s="14">
        <f t="shared" ref="F38:F69" si="3">E38/C38</f>
        <v>0.16477621122145894</v>
      </c>
    </row>
    <row r="39" spans="1:6" x14ac:dyDescent="0.3">
      <c r="A39" s="19">
        <v>34</v>
      </c>
      <c r="B39" s="18" t="s">
        <v>67</v>
      </c>
      <c r="C39" s="15">
        <v>436016.16952000099</v>
      </c>
      <c r="D39" s="15">
        <v>509197.54519000498</v>
      </c>
      <c r="E39" s="10">
        <f t="shared" si="2"/>
        <v>73181.375670003996</v>
      </c>
      <c r="F39" s="14">
        <f t="shared" si="3"/>
        <v>0.16784096734432463</v>
      </c>
    </row>
    <row r="40" spans="1:6" x14ac:dyDescent="0.3">
      <c r="A40" s="19">
        <v>35</v>
      </c>
      <c r="B40" s="18" t="s">
        <v>66</v>
      </c>
      <c r="C40" s="15">
        <v>115223.88395999899</v>
      </c>
      <c r="D40" s="15">
        <v>132194.20248000001</v>
      </c>
      <c r="E40" s="10">
        <f t="shared" si="2"/>
        <v>16970.318520001019</v>
      </c>
      <c r="F40" s="14">
        <f t="shared" si="3"/>
        <v>0.14728125746822091</v>
      </c>
    </row>
    <row r="41" spans="1:6" x14ac:dyDescent="0.3">
      <c r="A41" s="19">
        <v>36</v>
      </c>
      <c r="B41" s="18" t="s">
        <v>65</v>
      </c>
      <c r="C41" s="15">
        <v>10127.09059</v>
      </c>
      <c r="D41" s="15">
        <v>21072.011280000002</v>
      </c>
      <c r="E41" s="10">
        <f t="shared" si="2"/>
        <v>10944.920690000003</v>
      </c>
      <c r="F41" s="14">
        <f t="shared" si="3"/>
        <v>1.0807566687324364</v>
      </c>
    </row>
    <row r="42" spans="1:6" x14ac:dyDescent="0.3">
      <c r="A42" s="19">
        <v>37</v>
      </c>
      <c r="B42" s="18" t="s">
        <v>64</v>
      </c>
      <c r="C42" s="15">
        <v>30345.121079999997</v>
      </c>
      <c r="D42" s="15">
        <v>33732.399439999899</v>
      </c>
      <c r="E42" s="10">
        <f t="shared" si="2"/>
        <v>3387.278359999902</v>
      </c>
      <c r="F42" s="14">
        <f t="shared" si="3"/>
        <v>0.11162513904854396</v>
      </c>
    </row>
    <row r="43" spans="1:6" x14ac:dyDescent="0.3">
      <c r="A43" s="19">
        <v>38</v>
      </c>
      <c r="B43" s="18" t="s">
        <v>63</v>
      </c>
      <c r="C43" s="15">
        <v>1288151.84017997</v>
      </c>
      <c r="D43" s="15">
        <v>1635991.5469499901</v>
      </c>
      <c r="E43" s="10">
        <f t="shared" si="2"/>
        <v>347839.70677002007</v>
      </c>
      <c r="F43" s="14">
        <f t="shared" si="3"/>
        <v>0.27003005074419079</v>
      </c>
    </row>
    <row r="44" spans="1:6" x14ac:dyDescent="0.3">
      <c r="A44" s="19">
        <v>39</v>
      </c>
      <c r="B44" s="18" t="s">
        <v>62</v>
      </c>
      <c r="C44" s="15">
        <v>2369877.83999993</v>
      </c>
      <c r="D44" s="15">
        <v>3420317.16869999</v>
      </c>
      <c r="E44" s="10">
        <f t="shared" si="2"/>
        <v>1050439.32870006</v>
      </c>
      <c r="F44" s="14">
        <f t="shared" si="3"/>
        <v>0.44324619225946726</v>
      </c>
    </row>
    <row r="45" spans="1:6" x14ac:dyDescent="0.3">
      <c r="A45" s="19">
        <v>40</v>
      </c>
      <c r="B45" s="18" t="s">
        <v>61</v>
      </c>
      <c r="C45" s="15">
        <v>846247.35099999502</v>
      </c>
      <c r="D45" s="15">
        <v>1139109.1266500298</v>
      </c>
      <c r="E45" s="10">
        <f t="shared" si="2"/>
        <v>292861.77565003478</v>
      </c>
      <c r="F45" s="14">
        <f t="shared" si="3"/>
        <v>0.34607112838104059</v>
      </c>
    </row>
    <row r="46" spans="1:6" x14ac:dyDescent="0.3">
      <c r="A46" s="19">
        <v>41</v>
      </c>
      <c r="B46" s="18" t="s">
        <v>60</v>
      </c>
      <c r="C46" s="15">
        <v>16013.62347</v>
      </c>
      <c r="D46" s="15">
        <v>25101.98272</v>
      </c>
      <c r="E46" s="10">
        <f t="shared" si="2"/>
        <v>9088.3592499999995</v>
      </c>
      <c r="F46" s="14">
        <f t="shared" si="3"/>
        <v>0.56753921228547533</v>
      </c>
    </row>
    <row r="47" spans="1:6" x14ac:dyDescent="0.3">
      <c r="A47" s="19">
        <v>42</v>
      </c>
      <c r="B47" s="18" t="s">
        <v>59</v>
      </c>
      <c r="C47" s="15">
        <v>91128.606159999108</v>
      </c>
      <c r="D47" s="15">
        <v>121858.339540001</v>
      </c>
      <c r="E47" s="10">
        <f t="shared" si="2"/>
        <v>30729.733380001897</v>
      </c>
      <c r="F47" s="14">
        <f t="shared" si="3"/>
        <v>0.33721281027878497</v>
      </c>
    </row>
    <row r="48" spans="1:6" x14ac:dyDescent="0.3">
      <c r="A48" s="19">
        <v>43</v>
      </c>
      <c r="B48" s="18" t="s">
        <v>58</v>
      </c>
      <c r="C48" s="15">
        <v>3537.3054300000003</v>
      </c>
      <c r="D48" s="15">
        <v>3106.83284</v>
      </c>
      <c r="E48" s="10">
        <f t="shared" si="2"/>
        <v>-430.47259000000031</v>
      </c>
      <c r="F48" s="14">
        <f t="shared" si="3"/>
        <v>-0.12169505815052004</v>
      </c>
    </row>
    <row r="49" spans="1:6" x14ac:dyDescent="0.3">
      <c r="A49" s="19">
        <v>44</v>
      </c>
      <c r="B49" s="18" t="s">
        <v>57</v>
      </c>
      <c r="C49" s="15">
        <v>302769.64675999701</v>
      </c>
      <c r="D49" s="15">
        <v>428247.34742000198</v>
      </c>
      <c r="E49" s="10">
        <f t="shared" si="2"/>
        <v>125477.70066000498</v>
      </c>
      <c r="F49" s="14">
        <f t="shared" si="3"/>
        <v>0.41443289313433096</v>
      </c>
    </row>
    <row r="50" spans="1:6" x14ac:dyDescent="0.3">
      <c r="A50" s="19">
        <v>45</v>
      </c>
      <c r="B50" s="18" t="s">
        <v>56</v>
      </c>
      <c r="C50" s="15">
        <v>8198.1148499999999</v>
      </c>
      <c r="D50" s="15">
        <v>8772.5588699999989</v>
      </c>
      <c r="E50" s="10">
        <f t="shared" si="2"/>
        <v>574.444019999999</v>
      </c>
      <c r="F50" s="14">
        <f t="shared" si="3"/>
        <v>7.0070257676372885E-2</v>
      </c>
    </row>
    <row r="51" spans="1:6" x14ac:dyDescent="0.3">
      <c r="A51" s="19">
        <v>46</v>
      </c>
      <c r="B51" s="18" t="s">
        <v>55</v>
      </c>
      <c r="C51" s="15">
        <v>2546.1268999999998</v>
      </c>
      <c r="D51" s="15">
        <v>2578.0072800000303</v>
      </c>
      <c r="E51" s="10">
        <f t="shared" si="2"/>
        <v>31.880380000030527</v>
      </c>
      <c r="F51" s="14">
        <f t="shared" si="3"/>
        <v>1.2521127678290713E-2</v>
      </c>
    </row>
    <row r="52" spans="1:6" ht="16.5" customHeight="1" x14ac:dyDescent="0.3">
      <c r="A52" s="19">
        <v>47</v>
      </c>
      <c r="B52" s="18" t="s">
        <v>54</v>
      </c>
      <c r="C52" s="15">
        <v>45662.905789999997</v>
      </c>
      <c r="D52" s="15">
        <v>53857.909060000005</v>
      </c>
      <c r="E52" s="10">
        <f t="shared" si="2"/>
        <v>8195.0032700000083</v>
      </c>
      <c r="F52" s="14">
        <f t="shared" si="3"/>
        <v>0.17946740638206785</v>
      </c>
    </row>
    <row r="53" spans="1:6" x14ac:dyDescent="0.3">
      <c r="A53" s="19">
        <v>48</v>
      </c>
      <c r="B53" s="18" t="s">
        <v>53</v>
      </c>
      <c r="C53" s="15">
        <v>749605.909469996</v>
      </c>
      <c r="D53" s="15">
        <v>864901.60408999701</v>
      </c>
      <c r="E53" s="10">
        <f t="shared" si="2"/>
        <v>115295.69462000101</v>
      </c>
      <c r="F53" s="14">
        <f t="shared" si="3"/>
        <v>0.1538084120781813</v>
      </c>
    </row>
    <row r="54" spans="1:6" x14ac:dyDescent="0.3">
      <c r="A54" s="19">
        <v>49</v>
      </c>
      <c r="B54" s="18" t="s">
        <v>52</v>
      </c>
      <c r="C54" s="15">
        <v>30502.344479999902</v>
      </c>
      <c r="D54" s="15">
        <v>31410.709149999999</v>
      </c>
      <c r="E54" s="10">
        <f t="shared" si="2"/>
        <v>908.36467000009725</v>
      </c>
      <c r="F54" s="14">
        <f t="shared" si="3"/>
        <v>2.978015904960038E-2</v>
      </c>
    </row>
    <row r="55" spans="1:6" x14ac:dyDescent="0.3">
      <c r="A55" s="19">
        <v>50</v>
      </c>
      <c r="B55" s="18" t="s">
        <v>51</v>
      </c>
      <c r="C55" s="15">
        <v>284.14488</v>
      </c>
      <c r="D55" s="15">
        <v>233.63701999999998</v>
      </c>
      <c r="E55" s="10">
        <f t="shared" si="2"/>
        <v>-50.507860000000022</v>
      </c>
      <c r="F55" s="14">
        <f t="shared" si="3"/>
        <v>-0.1777538979410786</v>
      </c>
    </row>
    <row r="56" spans="1:6" x14ac:dyDescent="0.3">
      <c r="A56" s="19">
        <v>51</v>
      </c>
      <c r="B56" s="18" t="s">
        <v>50</v>
      </c>
      <c r="C56" s="15">
        <v>4483.7667499999998</v>
      </c>
      <c r="D56" s="15">
        <v>4952.93228</v>
      </c>
      <c r="E56" s="10">
        <f t="shared" si="2"/>
        <v>469.16553000000022</v>
      </c>
      <c r="F56" s="14">
        <f t="shared" si="3"/>
        <v>0.10463647110992119</v>
      </c>
    </row>
    <row r="57" spans="1:6" x14ac:dyDescent="0.3">
      <c r="A57" s="19">
        <v>52</v>
      </c>
      <c r="B57" s="18" t="s">
        <v>49</v>
      </c>
      <c r="C57" s="15">
        <v>73728.263849999901</v>
      </c>
      <c r="D57" s="15">
        <v>86664.142440000302</v>
      </c>
      <c r="E57" s="10">
        <f t="shared" si="2"/>
        <v>12935.8785900004</v>
      </c>
      <c r="F57" s="14">
        <f t="shared" si="3"/>
        <v>0.17545345454381558</v>
      </c>
    </row>
    <row r="58" spans="1:6" x14ac:dyDescent="0.3">
      <c r="A58" s="19">
        <v>53</v>
      </c>
      <c r="B58" s="18" t="s">
        <v>48</v>
      </c>
      <c r="C58" s="15">
        <v>8605.4824700000008</v>
      </c>
      <c r="D58" s="15">
        <v>14376.064289999998</v>
      </c>
      <c r="E58" s="10">
        <f t="shared" si="2"/>
        <v>5770.5818199999976</v>
      </c>
      <c r="F58" s="14">
        <f t="shared" si="3"/>
        <v>0.67057039975586596</v>
      </c>
    </row>
    <row r="59" spans="1:6" x14ac:dyDescent="0.3">
      <c r="A59" s="19">
        <v>54</v>
      </c>
      <c r="B59" s="18" t="s">
        <v>47</v>
      </c>
      <c r="C59" s="15">
        <v>97367.556279999306</v>
      </c>
      <c r="D59" s="15">
        <v>156569.89884000001</v>
      </c>
      <c r="E59" s="10">
        <f t="shared" si="2"/>
        <v>59202.342560000703</v>
      </c>
      <c r="F59" s="14">
        <f t="shared" si="3"/>
        <v>0.60802945890675197</v>
      </c>
    </row>
    <row r="60" spans="1:6" x14ac:dyDescent="0.3">
      <c r="A60" s="19">
        <v>55</v>
      </c>
      <c r="B60" s="18" t="s">
        <v>46</v>
      </c>
      <c r="C60" s="15">
        <v>134510.26225999999</v>
      </c>
      <c r="D60" s="15">
        <v>146193.23183999999</v>
      </c>
      <c r="E60" s="10">
        <f t="shared" si="2"/>
        <v>11682.969580000004</v>
      </c>
      <c r="F60" s="14">
        <f t="shared" si="3"/>
        <v>8.6855600336408156E-2</v>
      </c>
    </row>
    <row r="61" spans="1:6" x14ac:dyDescent="0.3">
      <c r="A61" s="19">
        <v>56</v>
      </c>
      <c r="B61" s="18" t="s">
        <v>45</v>
      </c>
      <c r="C61" s="15">
        <v>132745.17554999999</v>
      </c>
      <c r="D61" s="15">
        <v>144656.60841999998</v>
      </c>
      <c r="E61" s="10">
        <f t="shared" si="2"/>
        <v>11911.43286999999</v>
      </c>
      <c r="F61" s="14">
        <f t="shared" si="3"/>
        <v>8.9731568930076958E-2</v>
      </c>
    </row>
    <row r="62" spans="1:6" x14ac:dyDescent="0.3">
      <c r="A62" s="19">
        <v>57</v>
      </c>
      <c r="B62" s="18" t="s">
        <v>44</v>
      </c>
      <c r="C62" s="15">
        <v>39216.80027</v>
      </c>
      <c r="D62" s="15">
        <v>48797.059039999702</v>
      </c>
      <c r="E62" s="10">
        <f t="shared" si="2"/>
        <v>9580.2587699997021</v>
      </c>
      <c r="F62" s="14">
        <f t="shared" si="3"/>
        <v>0.24428965912673889</v>
      </c>
    </row>
    <row r="63" spans="1:6" x14ac:dyDescent="0.3">
      <c r="A63" s="19">
        <v>58</v>
      </c>
      <c r="B63" s="18" t="s">
        <v>43</v>
      </c>
      <c r="C63" s="15">
        <v>36287.699630000097</v>
      </c>
      <c r="D63" s="15">
        <v>40422.518340000097</v>
      </c>
      <c r="E63" s="10">
        <f t="shared" si="2"/>
        <v>4134.8187099999996</v>
      </c>
      <c r="F63" s="14">
        <f t="shared" si="3"/>
        <v>0.11394546229603446</v>
      </c>
    </row>
    <row r="64" spans="1:6" x14ac:dyDescent="0.3">
      <c r="A64" s="19">
        <v>59</v>
      </c>
      <c r="B64" s="18" t="s">
        <v>42</v>
      </c>
      <c r="C64" s="15">
        <v>91366.044259999791</v>
      </c>
      <c r="D64" s="15">
        <v>114968.65772</v>
      </c>
      <c r="E64" s="10">
        <f t="shared" si="2"/>
        <v>23602.613460000211</v>
      </c>
      <c r="F64" s="14">
        <f t="shared" si="3"/>
        <v>0.25833025443056723</v>
      </c>
    </row>
    <row r="65" spans="1:6" x14ac:dyDescent="0.3">
      <c r="A65" s="19">
        <v>60</v>
      </c>
      <c r="B65" s="18" t="s">
        <v>41</v>
      </c>
      <c r="C65" s="15">
        <v>173036.73887</v>
      </c>
      <c r="D65" s="15">
        <v>236208.104209999</v>
      </c>
      <c r="E65" s="10">
        <f t="shared" si="2"/>
        <v>63171.365339999</v>
      </c>
      <c r="F65" s="14">
        <f t="shared" si="3"/>
        <v>0.36507487226431568</v>
      </c>
    </row>
    <row r="66" spans="1:6" x14ac:dyDescent="0.3">
      <c r="A66" s="19">
        <v>61</v>
      </c>
      <c r="B66" s="18" t="s">
        <v>40</v>
      </c>
      <c r="C66" s="15">
        <v>353346.915470012</v>
      </c>
      <c r="D66" s="15">
        <v>451920.71609000402</v>
      </c>
      <c r="E66" s="10">
        <f t="shared" si="2"/>
        <v>98573.80061999202</v>
      </c>
      <c r="F66" s="14">
        <f t="shared" si="3"/>
        <v>0.27897173090890565</v>
      </c>
    </row>
    <row r="67" spans="1:6" x14ac:dyDescent="0.3">
      <c r="A67" s="19">
        <v>62</v>
      </c>
      <c r="B67" s="18" t="s">
        <v>39</v>
      </c>
      <c r="C67" s="15">
        <v>315836.01618000801</v>
      </c>
      <c r="D67" s="15">
        <v>390175.28642000502</v>
      </c>
      <c r="E67" s="10">
        <f t="shared" si="2"/>
        <v>74339.270239997015</v>
      </c>
      <c r="F67" s="14">
        <f t="shared" si="3"/>
        <v>0.23537299874510825</v>
      </c>
    </row>
    <row r="68" spans="1:6" x14ac:dyDescent="0.3">
      <c r="A68" s="19">
        <v>63</v>
      </c>
      <c r="B68" s="18" t="s">
        <v>38</v>
      </c>
      <c r="C68" s="15">
        <v>324462.7267</v>
      </c>
      <c r="D68" s="15">
        <v>341107.25257000001</v>
      </c>
      <c r="E68" s="10">
        <f t="shared" si="2"/>
        <v>16644.525870000012</v>
      </c>
      <c r="F68" s="14">
        <f t="shared" si="3"/>
        <v>5.1298730178611952E-2</v>
      </c>
    </row>
    <row r="69" spans="1:6" x14ac:dyDescent="0.3">
      <c r="A69" s="19">
        <v>64</v>
      </c>
      <c r="B69" s="18" t="s">
        <v>37</v>
      </c>
      <c r="C69" s="15">
        <v>378924.873330003</v>
      </c>
      <c r="D69" s="15">
        <v>511237.37756000401</v>
      </c>
      <c r="E69" s="10">
        <f t="shared" si="2"/>
        <v>132312.50423000101</v>
      </c>
      <c r="F69" s="14">
        <f t="shared" si="3"/>
        <v>0.34917872523710258</v>
      </c>
    </row>
    <row r="70" spans="1:6" x14ac:dyDescent="0.3">
      <c r="A70" s="19">
        <v>65</v>
      </c>
      <c r="B70" s="18" t="s">
        <v>36</v>
      </c>
      <c r="C70" s="15">
        <v>16713.9243199999</v>
      </c>
      <c r="D70" s="15">
        <v>22389.52104</v>
      </c>
      <c r="E70" s="10">
        <f t="shared" ref="E70:E101" si="4">D70-C70</f>
        <v>5675.5967200000996</v>
      </c>
      <c r="F70" s="14">
        <f t="shared" ref="F70:F101" si="5">E70/C70</f>
        <v>0.33957295793236747</v>
      </c>
    </row>
    <row r="71" spans="1:6" x14ac:dyDescent="0.3">
      <c r="A71" s="19">
        <v>66</v>
      </c>
      <c r="B71" s="18" t="s">
        <v>35</v>
      </c>
      <c r="C71" s="15">
        <v>6869.7750500000202</v>
      </c>
      <c r="D71" s="15">
        <v>9134.6283400000084</v>
      </c>
      <c r="E71" s="10">
        <f t="shared" si="4"/>
        <v>2264.8532899999882</v>
      </c>
      <c r="F71" s="14">
        <f t="shared" si="5"/>
        <v>0.32968376308042013</v>
      </c>
    </row>
    <row r="72" spans="1:6" x14ac:dyDescent="0.3">
      <c r="A72" s="19">
        <v>67</v>
      </c>
      <c r="B72" s="18" t="s">
        <v>34</v>
      </c>
      <c r="C72" s="15">
        <v>8021.24477999998</v>
      </c>
      <c r="D72" s="15">
        <v>8094.4943300000105</v>
      </c>
      <c r="E72" s="10">
        <f t="shared" si="4"/>
        <v>73.249550000030467</v>
      </c>
      <c r="F72" s="14">
        <f t="shared" si="5"/>
        <v>9.1319429850426088E-3</v>
      </c>
    </row>
    <row r="73" spans="1:6" x14ac:dyDescent="0.3">
      <c r="A73" s="19">
        <v>68</v>
      </c>
      <c r="B73" s="18" t="s">
        <v>33</v>
      </c>
      <c r="C73" s="15">
        <v>213945.42744000102</v>
      </c>
      <c r="D73" s="15">
        <v>258752.40213999999</v>
      </c>
      <c r="E73" s="10">
        <f t="shared" si="4"/>
        <v>44806.974699998973</v>
      </c>
      <c r="F73" s="14">
        <f t="shared" si="5"/>
        <v>0.20943179406143031</v>
      </c>
    </row>
    <row r="74" spans="1:6" x14ac:dyDescent="0.3">
      <c r="A74" s="19">
        <v>69</v>
      </c>
      <c r="B74" s="18" t="s">
        <v>32</v>
      </c>
      <c r="C74" s="15">
        <v>219881.34216999798</v>
      </c>
      <c r="D74" s="15">
        <v>257028.45657999901</v>
      </c>
      <c r="E74" s="10">
        <f t="shared" si="4"/>
        <v>37147.114410001028</v>
      </c>
      <c r="F74" s="14">
        <f t="shared" si="5"/>
        <v>0.16894163935601816</v>
      </c>
    </row>
    <row r="75" spans="1:6" x14ac:dyDescent="0.3">
      <c r="A75" s="19">
        <v>70</v>
      </c>
      <c r="B75" s="18" t="s">
        <v>31</v>
      </c>
      <c r="C75" s="15">
        <v>301039.571759996</v>
      </c>
      <c r="D75" s="15">
        <v>419679.95363000501</v>
      </c>
      <c r="E75" s="10">
        <f t="shared" si="4"/>
        <v>118640.38187000901</v>
      </c>
      <c r="F75" s="14">
        <f t="shared" si="5"/>
        <v>0.39410228089413818</v>
      </c>
    </row>
    <row r="76" spans="1:6" x14ac:dyDescent="0.3">
      <c r="A76" s="19">
        <v>71</v>
      </c>
      <c r="B76" s="18" t="s">
        <v>30</v>
      </c>
      <c r="C76" s="15">
        <v>59572.5303099999</v>
      </c>
      <c r="D76" s="15">
        <v>89412.520050000297</v>
      </c>
      <c r="E76" s="10">
        <f t="shared" si="4"/>
        <v>29839.989740000397</v>
      </c>
      <c r="F76" s="14">
        <f t="shared" si="5"/>
        <v>0.5009018348678641</v>
      </c>
    </row>
    <row r="77" spans="1:6" x14ac:dyDescent="0.3">
      <c r="A77" s="19">
        <v>72</v>
      </c>
      <c r="B77" s="18" t="s">
        <v>29</v>
      </c>
      <c r="C77" s="15">
        <v>982450.27855000494</v>
      </c>
      <c r="D77" s="15">
        <v>1463201.8113699998</v>
      </c>
      <c r="E77" s="10">
        <f t="shared" si="4"/>
        <v>480751.53281999484</v>
      </c>
      <c r="F77" s="14">
        <f t="shared" si="5"/>
        <v>0.48933930125149377</v>
      </c>
    </row>
    <row r="78" spans="1:6" x14ac:dyDescent="0.3">
      <c r="A78" s="19">
        <v>73</v>
      </c>
      <c r="B78" s="18" t="s">
        <v>28</v>
      </c>
      <c r="C78" s="15">
        <v>842183.76423001103</v>
      </c>
      <c r="D78" s="15">
        <v>1070339.3571899801</v>
      </c>
      <c r="E78" s="10">
        <f t="shared" si="4"/>
        <v>228155.59295996907</v>
      </c>
      <c r="F78" s="14">
        <f t="shared" si="5"/>
        <v>0.27090951244894446</v>
      </c>
    </row>
    <row r="79" spans="1:6" x14ac:dyDescent="0.3">
      <c r="A79" s="19">
        <v>74</v>
      </c>
      <c r="B79" s="18" t="s">
        <v>27</v>
      </c>
      <c r="C79" s="15">
        <v>73792.4814099996</v>
      </c>
      <c r="D79" s="15">
        <v>94646.100439999806</v>
      </c>
      <c r="E79" s="10">
        <f t="shared" si="4"/>
        <v>20853.619030000205</v>
      </c>
      <c r="F79" s="14">
        <f t="shared" si="5"/>
        <v>0.28259815406037203</v>
      </c>
    </row>
    <row r="80" spans="1:6" x14ac:dyDescent="0.3">
      <c r="A80" s="19">
        <v>75</v>
      </c>
      <c r="B80" s="18" t="s">
        <v>26</v>
      </c>
      <c r="C80" s="15">
        <v>53315.454250000003</v>
      </c>
      <c r="D80" s="15">
        <v>79458.562299999889</v>
      </c>
      <c r="E80" s="10">
        <f t="shared" si="4"/>
        <v>26143.108049999886</v>
      </c>
      <c r="F80" s="14">
        <f t="shared" si="5"/>
        <v>0.49034765656150975</v>
      </c>
    </row>
    <row r="81" spans="1:6" x14ac:dyDescent="0.3">
      <c r="A81" s="19">
        <v>76</v>
      </c>
      <c r="B81" s="18" t="s">
        <v>25</v>
      </c>
      <c r="C81" s="15">
        <v>348549.87597000098</v>
      </c>
      <c r="D81" s="15">
        <v>471527.47822000197</v>
      </c>
      <c r="E81" s="10">
        <f t="shared" si="4"/>
        <v>122977.60225000099</v>
      </c>
      <c r="F81" s="14">
        <f t="shared" si="5"/>
        <v>0.35282641231117645</v>
      </c>
    </row>
    <row r="82" spans="1:6" x14ac:dyDescent="0.3">
      <c r="A82" s="19">
        <v>78</v>
      </c>
      <c r="B82" s="18" t="s">
        <v>24</v>
      </c>
      <c r="C82" s="15">
        <v>8789.3283599999995</v>
      </c>
      <c r="D82" s="15">
        <v>7978.1842300000008</v>
      </c>
      <c r="E82" s="10">
        <f t="shared" si="4"/>
        <v>-811.14412999999877</v>
      </c>
      <c r="F82" s="14">
        <f t="shared" si="5"/>
        <v>-9.228738497147225E-2</v>
      </c>
    </row>
    <row r="83" spans="1:6" x14ac:dyDescent="0.3">
      <c r="A83" s="19">
        <v>79</v>
      </c>
      <c r="B83" s="18" t="s">
        <v>23</v>
      </c>
      <c r="C83" s="15">
        <v>57160.138010000104</v>
      </c>
      <c r="D83" s="15">
        <v>92771.355280000193</v>
      </c>
      <c r="E83" s="10">
        <f t="shared" si="4"/>
        <v>35611.217270000088</v>
      </c>
      <c r="F83" s="14">
        <f t="shared" si="5"/>
        <v>0.6230078951833522</v>
      </c>
    </row>
    <row r="84" spans="1:6" x14ac:dyDescent="0.3">
      <c r="A84" s="19">
        <v>80</v>
      </c>
      <c r="B84" s="18" t="s">
        <v>22</v>
      </c>
      <c r="C84" s="15">
        <v>2337.4854700000001</v>
      </c>
      <c r="D84" s="15">
        <v>4021.0167200000001</v>
      </c>
      <c r="E84" s="10">
        <f t="shared" si="4"/>
        <v>1683.53125</v>
      </c>
      <c r="F84" s="14">
        <f t="shared" si="5"/>
        <v>0.72023174971864101</v>
      </c>
    </row>
    <row r="85" spans="1:6" x14ac:dyDescent="0.3">
      <c r="A85" s="19">
        <v>81</v>
      </c>
      <c r="B85" s="18" t="s">
        <v>21</v>
      </c>
      <c r="C85" s="15">
        <v>24361.711319999999</v>
      </c>
      <c r="D85" s="15">
        <v>33853.10499</v>
      </c>
      <c r="E85" s="10">
        <f t="shared" si="4"/>
        <v>9491.3936700000013</v>
      </c>
      <c r="F85" s="14">
        <f t="shared" si="5"/>
        <v>0.38960291193533453</v>
      </c>
    </row>
    <row r="86" spans="1:6" x14ac:dyDescent="0.3">
      <c r="A86" s="19">
        <v>82</v>
      </c>
      <c r="B86" s="18" t="s">
        <v>20</v>
      </c>
      <c r="C86" s="15">
        <v>248711.13628999901</v>
      </c>
      <c r="D86" s="15">
        <v>291447.17962999805</v>
      </c>
      <c r="E86" s="10">
        <f t="shared" si="4"/>
        <v>42736.043339999043</v>
      </c>
      <c r="F86" s="14">
        <f t="shared" si="5"/>
        <v>0.17183003534738592</v>
      </c>
    </row>
    <row r="87" spans="1:6" x14ac:dyDescent="0.3">
      <c r="A87" s="19">
        <v>83</v>
      </c>
      <c r="B87" s="18" t="s">
        <v>19</v>
      </c>
      <c r="C87" s="15">
        <v>295921.28410999797</v>
      </c>
      <c r="D87" s="15">
        <v>370422.295440002</v>
      </c>
      <c r="E87" s="10">
        <f t="shared" si="4"/>
        <v>74501.011330004025</v>
      </c>
      <c r="F87" s="14">
        <f t="shared" si="5"/>
        <v>0.25175955678237388</v>
      </c>
    </row>
    <row r="88" spans="1:6" x14ac:dyDescent="0.3">
      <c r="A88" s="19">
        <v>84</v>
      </c>
      <c r="B88" s="18" t="s">
        <v>18</v>
      </c>
      <c r="C88" s="15">
        <v>6019693.7084699497</v>
      </c>
      <c r="D88" s="15">
        <v>7884582.7475803904</v>
      </c>
      <c r="E88" s="10">
        <f t="shared" si="4"/>
        <v>1864889.0391104408</v>
      </c>
      <c r="F88" s="14">
        <f t="shared" si="5"/>
        <v>0.30979799461996999</v>
      </c>
    </row>
    <row r="89" spans="1:6" x14ac:dyDescent="0.3">
      <c r="A89" s="19">
        <v>85</v>
      </c>
      <c r="B89" s="18" t="s">
        <v>17</v>
      </c>
      <c r="C89" s="15">
        <v>3959675.6740300101</v>
      </c>
      <c r="D89" s="15">
        <v>4795157.0700700395</v>
      </c>
      <c r="E89" s="10">
        <f t="shared" si="4"/>
        <v>835481.39604002936</v>
      </c>
      <c r="F89" s="14">
        <f t="shared" si="5"/>
        <v>0.21099743130974855</v>
      </c>
    </row>
    <row r="90" spans="1:6" x14ac:dyDescent="0.3">
      <c r="A90" s="19">
        <v>86</v>
      </c>
      <c r="B90" s="18" t="s">
        <v>16</v>
      </c>
      <c r="C90" s="15">
        <v>101671.83614</v>
      </c>
      <c r="D90" s="15">
        <v>114392.16291</v>
      </c>
      <c r="E90" s="10">
        <f t="shared" si="4"/>
        <v>12720.32677</v>
      </c>
      <c r="F90" s="14">
        <f t="shared" si="5"/>
        <v>0.12511160664477797</v>
      </c>
    </row>
    <row r="91" spans="1:6" x14ac:dyDescent="0.3">
      <c r="A91" s="19">
        <v>87</v>
      </c>
      <c r="B91" s="18" t="s">
        <v>15</v>
      </c>
      <c r="C91" s="15">
        <v>5468323.66267992</v>
      </c>
      <c r="D91" s="15">
        <v>7029428.3248223308</v>
      </c>
      <c r="E91" s="10">
        <f t="shared" si="4"/>
        <v>1561104.6621424109</v>
      </c>
      <c r="F91" s="14">
        <f t="shared" si="5"/>
        <v>0.28548139401414724</v>
      </c>
    </row>
    <row r="92" spans="1:6" x14ac:dyDescent="0.3">
      <c r="A92" s="19">
        <v>88</v>
      </c>
      <c r="B92" s="18" t="s">
        <v>14</v>
      </c>
      <c r="C92" s="15">
        <v>22159.235260000001</v>
      </c>
      <c r="D92" s="15">
        <v>45576.279729999995</v>
      </c>
      <c r="E92" s="10">
        <f t="shared" si="4"/>
        <v>23417.044469999993</v>
      </c>
      <c r="F92" s="14">
        <f t="shared" si="5"/>
        <v>1.0567623022745052</v>
      </c>
    </row>
    <row r="93" spans="1:6" x14ac:dyDescent="0.3">
      <c r="A93" s="19">
        <v>89</v>
      </c>
      <c r="B93" s="18" t="s">
        <v>13</v>
      </c>
      <c r="C93" s="15">
        <v>19332.415229999999</v>
      </c>
      <c r="D93" s="15">
        <v>20475.27288</v>
      </c>
      <c r="E93" s="10">
        <f t="shared" si="4"/>
        <v>1142.8576500000017</v>
      </c>
      <c r="F93" s="14">
        <f t="shared" si="5"/>
        <v>5.9116134037226646E-2</v>
      </c>
    </row>
    <row r="94" spans="1:6" x14ac:dyDescent="0.3">
      <c r="A94" s="19">
        <v>90</v>
      </c>
      <c r="B94" s="18" t="s">
        <v>12</v>
      </c>
      <c r="C94" s="15">
        <v>884098.04012998601</v>
      </c>
      <c r="D94" s="15">
        <v>1008164.48055</v>
      </c>
      <c r="E94" s="10">
        <f t="shared" si="4"/>
        <v>124066.44042001397</v>
      </c>
      <c r="F94" s="14">
        <f t="shared" si="5"/>
        <v>0.14033108862199592</v>
      </c>
    </row>
    <row r="95" spans="1:6" x14ac:dyDescent="0.3">
      <c r="A95" s="19">
        <v>91</v>
      </c>
      <c r="B95" s="18" t="s">
        <v>11</v>
      </c>
      <c r="C95" s="15">
        <v>12537.616460000099</v>
      </c>
      <c r="D95" s="15">
        <v>19207.392510000001</v>
      </c>
      <c r="E95" s="10">
        <f t="shared" si="4"/>
        <v>6669.7760499999022</v>
      </c>
      <c r="F95" s="14">
        <f t="shared" si="5"/>
        <v>0.53198118408543571</v>
      </c>
    </row>
    <row r="96" spans="1:6" x14ac:dyDescent="0.3">
      <c r="A96" s="19">
        <v>92</v>
      </c>
      <c r="B96" s="18" t="s">
        <v>10</v>
      </c>
      <c r="C96" s="15">
        <v>12037.120779999999</v>
      </c>
      <c r="D96" s="15">
        <v>16237.10066</v>
      </c>
      <c r="E96" s="10">
        <f t="shared" si="4"/>
        <v>4199.9798800000008</v>
      </c>
      <c r="F96" s="14">
        <f t="shared" si="5"/>
        <v>0.3489189779484792</v>
      </c>
    </row>
    <row r="97" spans="1:6" ht="25.5" x14ac:dyDescent="0.3">
      <c r="A97" s="19">
        <v>94</v>
      </c>
      <c r="B97" s="18" t="s">
        <v>9</v>
      </c>
      <c r="C97" s="15">
        <v>405160.09815999697</v>
      </c>
      <c r="D97" s="15">
        <v>546333.92828999308</v>
      </c>
      <c r="E97" s="10">
        <f t="shared" si="4"/>
        <v>141173.83012999612</v>
      </c>
      <c r="F97" s="14">
        <f t="shared" si="5"/>
        <v>0.34843961873621332</v>
      </c>
    </row>
    <row r="98" spans="1:6" x14ac:dyDescent="0.3">
      <c r="A98" s="19">
        <v>95</v>
      </c>
      <c r="B98" s="18" t="s">
        <v>8</v>
      </c>
      <c r="C98" s="15">
        <v>326984.05102999904</v>
      </c>
      <c r="D98" s="15">
        <v>397102.222800004</v>
      </c>
      <c r="E98" s="10">
        <f t="shared" si="4"/>
        <v>70118.171770004963</v>
      </c>
      <c r="F98" s="14">
        <f t="shared" si="5"/>
        <v>0.21443911881675232</v>
      </c>
    </row>
    <row r="99" spans="1:6" x14ac:dyDescent="0.3">
      <c r="A99" s="19">
        <v>96</v>
      </c>
      <c r="B99" s="18" t="s">
        <v>7</v>
      </c>
      <c r="C99" s="15">
        <v>312636.42819999997</v>
      </c>
      <c r="D99" s="15">
        <v>353146.86612000101</v>
      </c>
      <c r="E99" s="10">
        <f t="shared" si="4"/>
        <v>40510.437920001044</v>
      </c>
      <c r="F99" s="14">
        <f t="shared" si="5"/>
        <v>0.12957683195537817</v>
      </c>
    </row>
    <row r="100" spans="1:6" x14ac:dyDescent="0.3">
      <c r="A100" s="17">
        <v>97</v>
      </c>
      <c r="B100" s="16" t="s">
        <v>6</v>
      </c>
      <c r="C100" s="15">
        <v>1230.46721</v>
      </c>
      <c r="D100" s="15">
        <v>5341.5797300000004</v>
      </c>
      <c r="E100" s="10">
        <f t="shared" si="4"/>
        <v>4111.1125200000006</v>
      </c>
      <c r="F100" s="14">
        <f t="shared" si="5"/>
        <v>3.3410988009993381</v>
      </c>
    </row>
    <row r="101" spans="1:6" x14ac:dyDescent="0.3">
      <c r="A101" s="13">
        <v>99</v>
      </c>
      <c r="B101" s="12" t="s">
        <v>4</v>
      </c>
      <c r="C101" s="11">
        <v>40775.375169999999</v>
      </c>
      <c r="D101" s="11">
        <v>37104.18262</v>
      </c>
      <c r="E101" s="10">
        <f t="shared" si="4"/>
        <v>-3671.1925499999998</v>
      </c>
      <c r="F101" s="9">
        <f t="shared" si="5"/>
        <v>-9.0034549889341939E-2</v>
      </c>
    </row>
    <row r="102" spans="1:6" x14ac:dyDescent="0.3">
      <c r="A102" s="8"/>
      <c r="B102" s="7" t="s">
        <v>5</v>
      </c>
      <c r="C102" s="6">
        <f>SUM(C6:C101)</f>
        <v>49445835.242879748</v>
      </c>
      <c r="D102" s="6">
        <f>SUM(D6:D101)</f>
        <v>67792684.236772478</v>
      </c>
      <c r="E102" s="5">
        <f t="shared" ref="E102" si="6">D102-C102</f>
        <v>18346848.993892729</v>
      </c>
      <c r="F102" s="4">
        <f t="shared" ref="F102" si="7">E102/C102</f>
        <v>0.37104943022546466</v>
      </c>
    </row>
    <row r="103" spans="1:6" ht="18" x14ac:dyDescent="0.3">
      <c r="A103" s="3"/>
    </row>
  </sheetData>
  <mergeCells count="6">
    <mergeCell ref="A1:F1"/>
    <mergeCell ref="A3:A5"/>
    <mergeCell ref="B3:B5"/>
    <mergeCell ref="C3:C5"/>
    <mergeCell ref="D3:D5"/>
    <mergeCell ref="E3:F4"/>
  </mergeCells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знаки</vt:lpstr>
      <vt:lpstr>'2 знаки'!Область_печати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2022-01-12T12:03:08Z</dcterms:modified>
</cp:coreProperties>
</file>