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1570" windowHeight="8085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Лист1!$A$1:$G$66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D66" i="1" l="1"/>
  <c r="D50" i="1" l="1"/>
  <c r="D25" i="1" l="1"/>
  <c r="D34" i="1" l="1"/>
  <c r="D37" i="1"/>
</calcChain>
</file>

<file path=xl/sharedStrings.xml><?xml version="1.0" encoding="utf-8"?>
<sst xmlns="http://schemas.openxmlformats.org/spreadsheetml/2006/main" count="182" uniqueCount="132">
  <si>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</si>
  <si>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</si>
  <si>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</si>
  <si>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</si>
  <si>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</si>
  <si>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</si>
  <si>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</si>
  <si>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</si>
  <si>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</si>
  <si>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</si>
  <si>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</si>
  <si>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</si>
  <si>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</si>
  <si>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</si>
  <si>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</si>
  <si>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</si>
  <si>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</si>
  <si>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</si>
  <si>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</si>
  <si>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</si>
  <si>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</si>
  <si>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</si>
  <si>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</si>
  <si>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</si>
  <si>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</si>
  <si>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</si>
  <si>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</si>
  <si>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</si>
  <si>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</si>
  <si>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</si>
  <si>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</si>
  <si>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</si>
  <si>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</si>
  <si>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</si>
  <si>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</si>
  <si>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</si>
  <si>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</si>
  <si>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</si>
  <si>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</si>
  <si>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</si>
  <si>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</si>
  <si>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</si>
  <si>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</si>
  <si>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</si>
  <si>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</si>
  <si>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</si>
  <si>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</si>
  <si>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</si>
  <si>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</si>
  <si>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</si>
  <si>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</si>
  <si>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</si>
  <si>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</si>
  <si>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</si>
  <si>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</si>
  <si>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</si>
  <si>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</si>
  <si>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</si>
  <si>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</si>
  <si>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</si>
  <si>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</si>
  <si>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</si>
  <si>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</si>
  <si>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</si>
  <si>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</si>
  <si>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</si>
  <si>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</si>
  <si>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</si>
  <si>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</si>
  <si>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</si>
  <si>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</si>
  <si>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</si>
  <si>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</si>
  <si>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</si>
  <si>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</si>
  <si>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</si>
  <si>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</si>
  <si>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</si>
  <si>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</si>
  <si>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</si>
  <si>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</si>
  <si>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</si>
  <si>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</si>
  <si>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</si>
  <si>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</si>
  <si>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</si>
  <si>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</si>
  <si>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</si>
  <si>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</si>
  <si>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</si>
  <si>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</si>
  <si>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</si>
  <si>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</si>
  <si>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</si>
  <si>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</si>
  <si>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</si>
  <si>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</si>
  <si>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</si>
  <si>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</si>
  <si>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</si>
  <si>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</si>
  <si>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</si>
  <si>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</si>
  <si>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</si>
  <si>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</si>
  <si>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</si>
  <si>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</si>
  <si>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</si>
  <si>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</si>
  <si>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</si>
  <si>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</si>
  <si>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t xml:space="preserve">грн. (три мільйона  дев'ятсот п'ятдесят одна тисяча сімдесят дві грн. 00 коп)                     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</si>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</sst>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4" fontId="11" fillId="0" borderId="0" xfId="0" applyNumberFormat="1" applyFont="1"/>
    <xf numFmtId="4" fontId="6" fillId="0" borderId="0" xfId="0" applyNumberFormat="1" applyFont="1"/>
    <xf numFmtId="4" fontId="5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15" fillId="0" borderId="0" xfId="0" applyFont="1"/>
    <xf numFmtId="0" fontId="5" fillId="4" borderId="3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4" fontId="4" fillId="5" borderId="10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justify" wrapText="1"/>
    </xf>
    <xf numFmtId="0" fontId="1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top" wrapText="1"/>
    </xf>
    <xf numFmtId="4" fontId="16" fillId="0" borderId="0" xfId="0" applyNumberFormat="1" applyFont="1"/>
    <xf numFmtId="4" fontId="17" fillId="0" borderId="0" xfId="0" applyNumberFormat="1" applyFont="1"/>
    <xf numFmtId="0" fontId="1" fillId="4" borderId="2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top" wrapText="1"/>
    </xf>
    <xf numFmtId="4" fontId="12" fillId="4" borderId="5" xfId="0" applyNumberFormat="1" applyFont="1" applyFill="1" applyBorder="1" applyAlignment="1">
      <alignment horizontal="center" vertical="top" wrapText="1"/>
    </xf>
    <xf numFmtId="4" fontId="18" fillId="0" borderId="0" xfId="0" applyNumberFormat="1" applyFont="1"/>
    <xf numFmtId="0" fontId="5" fillId="4" borderId="7" xfId="0" applyFont="1" applyFill="1" applyBorder="1" applyAlignment="1">
      <alignment vertical="top" wrapText="1"/>
    </xf>
    <xf numFmtId="4" fontId="13" fillId="0" borderId="0" xfId="0" applyNumberFormat="1" applyFont="1" applyAlignment="1">
      <alignment horizontal="left" vertical="top"/>
    </xf>
    <xf numFmtId="0" fontId="6" fillId="5" borderId="0" xfId="0" applyFont="1" applyFill="1"/>
    <xf numFmtId="0" fontId="9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9" fillId="0" borderId="0" xfId="0" applyNumberFormat="1" applyFont="1" applyFill="1"/>
    <xf numFmtId="0" fontId="5" fillId="2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top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vertical="top" wrapText="1"/>
    </xf>
    <xf numFmtId="4" fontId="14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top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vertical="top" wrapText="1"/>
    </xf>
    <xf numFmtId="0" fontId="10" fillId="2" borderId="32" xfId="0" applyFont="1" applyFill="1" applyBorder="1" applyAlignment="1">
      <alignment vertical="top" wrapText="1"/>
    </xf>
    <xf numFmtId="0" fontId="22" fillId="0" borderId="2" xfId="0" applyFont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/>
    <xf numFmtId="4" fontId="6" fillId="0" borderId="0" xfId="0" applyNumberFormat="1" applyFont="1" applyFill="1"/>
    <xf numFmtId="0" fontId="2" fillId="0" borderId="2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5" fillId="2" borderId="3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4" fontId="12" fillId="0" borderId="36" xfId="0" applyNumberFormat="1" applyFont="1" applyFill="1" applyBorder="1" applyAlignment="1">
      <alignment horizontal="center" vertical="top" wrapText="1"/>
    </xf>
    <xf numFmtId="49" fontId="1" fillId="0" borderId="37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4" fillId="0" borderId="0" xfId="0" applyFont="1" applyFill="1"/>
    <xf numFmtId="4" fontId="25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top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10" fillId="2" borderId="34" xfId="0" applyFont="1" applyFill="1" applyBorder="1" applyAlignment="1">
      <alignment vertical="top" wrapText="1"/>
    </xf>
    <xf numFmtId="0" fontId="10" fillId="2" borderId="3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zoomScaleSheetLayoutView="100" workbookViewId="0">
      <selection activeCell="K9" sqref="K9"/>
    </sheetView>
  </sheetViews>
  <sheetFormatPr defaultRowHeight="12"/>
  <cols>
    <col min="1" max="1" width="42" style="6" customWidth="1"/>
    <col min="2" max="2" width="25.7109375" style="6" customWidth="1"/>
    <col min="3" max="3" width="10.28515625" style="6" customWidth="1"/>
    <col min="4" max="4" width="25.7109375" style="6" customWidth="1"/>
    <col min="5" max="5" width="12.28515625" style="6" customWidth="1"/>
    <col min="6" max="6" width="13.42578125" style="6" customWidth="1"/>
    <col min="7" max="8" width="19.140625" style="6" customWidth="1"/>
    <col min="9" max="9" width="15.28515625" style="6" customWidth="1"/>
    <col min="10" max="10" width="15.7109375" style="6" customWidth="1"/>
    <col min="11" max="11" width="19.5703125" style="6" bestFit="1" customWidth="1"/>
    <col min="12" max="12" width="22" style="6" bestFit="1" customWidth="1"/>
    <col min="13" max="16384" width="9.140625" style="6"/>
  </cols>
  <sheetData>
    <row r="1" spans="1:10">
      <c r="A1" s="154" t="s">
        <v>29</v>
      </c>
      <c r="B1" s="154"/>
      <c r="C1" s="154"/>
      <c r="D1" s="154"/>
      <c r="E1" s="154"/>
      <c r="F1" s="154"/>
      <c r="G1" s="154"/>
    </row>
    <row r="2" spans="1:10">
      <c r="A2" s="154" t="s">
        <v>38</v>
      </c>
      <c r="B2" s="154"/>
      <c r="C2" s="154"/>
      <c r="D2" s="154"/>
      <c r="E2" s="154"/>
      <c r="F2" s="154"/>
      <c r="G2" s="7">
        <v>6</v>
      </c>
    </row>
    <row r="3" spans="1:10">
      <c r="A3" s="155" t="s">
        <v>16</v>
      </c>
      <c r="B3" s="155"/>
      <c r="C3" s="155"/>
      <c r="D3" s="155"/>
      <c r="E3" s="155"/>
      <c r="F3" s="155"/>
      <c r="G3" s="155"/>
    </row>
    <row r="4" spans="1:10">
      <c r="A4" s="8"/>
      <c r="B4" s="155" t="s">
        <v>1</v>
      </c>
      <c r="C4" s="155"/>
      <c r="D4" s="155"/>
      <c r="E4" s="155"/>
      <c r="F4" s="8"/>
      <c r="G4" s="8"/>
    </row>
    <row r="5" spans="1:10" ht="12.75" thickBot="1">
      <c r="A5" s="156" t="s">
        <v>0</v>
      </c>
      <c r="B5" s="156"/>
      <c r="C5" s="156"/>
      <c r="D5" s="156"/>
      <c r="E5" s="156"/>
      <c r="F5" s="156"/>
      <c r="G5" s="156"/>
    </row>
    <row r="6" spans="1:10" ht="66" customHeight="1" thickBot="1">
      <c r="A6" s="9" t="s">
        <v>52</v>
      </c>
      <c r="B6" s="10" t="s">
        <v>53</v>
      </c>
      <c r="C6" s="10" t="s">
        <v>54</v>
      </c>
      <c r="D6" s="10" t="s">
        <v>55</v>
      </c>
      <c r="E6" s="11" t="s">
        <v>56</v>
      </c>
      <c r="F6" s="11" t="s">
        <v>57</v>
      </c>
      <c r="G6" s="12" t="s">
        <v>58</v>
      </c>
    </row>
    <row r="7" spans="1:10" ht="28.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10" s="67" customFormat="1" ht="88.5" customHeight="1">
      <c r="A8" s="130" t="s">
        <v>91</v>
      </c>
      <c r="B8" s="132" t="s">
        <v>96</v>
      </c>
      <c r="C8" s="128">
        <v>2240</v>
      </c>
      <c r="D8" s="65">
        <v>1479999.6</v>
      </c>
      <c r="E8" s="134" t="s">
        <v>47</v>
      </c>
      <c r="F8" s="128" t="s">
        <v>50</v>
      </c>
      <c r="G8" s="144" t="s">
        <v>48</v>
      </c>
      <c r="H8" s="93"/>
    </row>
    <row r="9" spans="1:10" s="67" customFormat="1" ht="59.25" customHeight="1">
      <c r="A9" s="131"/>
      <c r="B9" s="133"/>
      <c r="C9" s="129"/>
      <c r="D9" s="101" t="s">
        <v>92</v>
      </c>
      <c r="E9" s="135"/>
      <c r="F9" s="129"/>
      <c r="G9" s="145"/>
      <c r="J9" s="94"/>
    </row>
    <row r="10" spans="1:10" s="67" customFormat="1" ht="60.75" customHeight="1">
      <c r="A10" s="157" t="s">
        <v>46</v>
      </c>
      <c r="B10" s="64" t="s">
        <v>30</v>
      </c>
      <c r="C10" s="77">
        <v>2240</v>
      </c>
      <c r="D10" s="65">
        <v>2882864.62</v>
      </c>
      <c r="E10" s="134" t="s">
        <v>47</v>
      </c>
      <c r="F10" s="128" t="s">
        <v>50</v>
      </c>
      <c r="G10" s="144" t="s">
        <v>48</v>
      </c>
      <c r="H10" s="66"/>
    </row>
    <row r="11" spans="1:10" s="67" customFormat="1" ht="55.5" customHeight="1">
      <c r="A11" s="158"/>
      <c r="B11" s="63" t="s">
        <v>51</v>
      </c>
      <c r="C11" s="68"/>
      <c r="D11" s="69" t="s">
        <v>49</v>
      </c>
      <c r="E11" s="135"/>
      <c r="F11" s="129"/>
      <c r="G11" s="145"/>
      <c r="H11" s="70"/>
    </row>
    <row r="12" spans="1:10" s="51" customFormat="1" ht="69" customHeight="1">
      <c r="A12" s="138" t="s">
        <v>39</v>
      </c>
      <c r="B12" s="36" t="s">
        <v>30</v>
      </c>
      <c r="C12" s="57">
        <v>2240</v>
      </c>
      <c r="D12" s="29">
        <v>22117135.379999999</v>
      </c>
      <c r="E12" s="172" t="s">
        <v>41</v>
      </c>
      <c r="F12" s="152" t="s">
        <v>45</v>
      </c>
      <c r="G12" s="170" t="s">
        <v>40</v>
      </c>
      <c r="H12" s="52"/>
    </row>
    <row r="13" spans="1:10" s="51" customFormat="1" ht="74.25" customHeight="1">
      <c r="A13" s="139"/>
      <c r="B13" s="79"/>
      <c r="C13" s="58"/>
      <c r="D13" s="3" t="s">
        <v>61</v>
      </c>
      <c r="E13" s="172"/>
      <c r="F13" s="153"/>
      <c r="G13" s="171"/>
      <c r="H13" s="59"/>
    </row>
    <row r="14" spans="1:10" ht="45" hidden="1" customHeight="1">
      <c r="A14" s="27" t="s">
        <v>22</v>
      </c>
      <c r="B14" s="35" t="s">
        <v>31</v>
      </c>
      <c r="C14" s="25">
        <v>2240</v>
      </c>
      <c r="D14" s="34">
        <v>0</v>
      </c>
      <c r="E14" s="148" t="s">
        <v>19</v>
      </c>
      <c r="F14" s="13" t="s">
        <v>20</v>
      </c>
      <c r="G14" s="142" t="s">
        <v>5</v>
      </c>
      <c r="H14" s="26"/>
    </row>
    <row r="15" spans="1:10" ht="45" hidden="1" customHeight="1">
      <c r="A15" s="28"/>
      <c r="B15" s="24"/>
      <c r="C15" s="32"/>
      <c r="D15" s="4" t="s">
        <v>21</v>
      </c>
      <c r="E15" s="149"/>
      <c r="F15" s="14"/>
      <c r="G15" s="143"/>
      <c r="H15" s="26"/>
    </row>
    <row r="16" spans="1:10" ht="39.75" hidden="1" customHeight="1">
      <c r="A16" s="27" t="s">
        <v>28</v>
      </c>
      <c r="B16" s="33" t="s">
        <v>32</v>
      </c>
      <c r="C16" s="25">
        <v>2240</v>
      </c>
      <c r="D16" s="34">
        <v>0</v>
      </c>
      <c r="E16" s="146" t="s">
        <v>2</v>
      </c>
      <c r="F16" s="13" t="s">
        <v>11</v>
      </c>
      <c r="G16" s="142" t="s">
        <v>5</v>
      </c>
      <c r="H16" s="26"/>
    </row>
    <row r="17" spans="1:12" ht="22.5" hidden="1" customHeight="1">
      <c r="A17" s="28"/>
      <c r="B17" s="24"/>
      <c r="C17" s="32"/>
      <c r="D17" s="4" t="s">
        <v>23</v>
      </c>
      <c r="E17" s="147"/>
      <c r="F17" s="14"/>
      <c r="G17" s="143"/>
      <c r="H17" s="26"/>
    </row>
    <row r="18" spans="1:12" ht="45" hidden="1" customHeight="1">
      <c r="A18" s="27" t="s">
        <v>24</v>
      </c>
      <c r="B18" s="33" t="s">
        <v>33</v>
      </c>
      <c r="C18" s="25">
        <v>2240</v>
      </c>
      <c r="D18" s="34">
        <v>0</v>
      </c>
      <c r="E18" s="148" t="s">
        <v>19</v>
      </c>
      <c r="F18" s="13" t="s">
        <v>8</v>
      </c>
      <c r="G18" s="142" t="s">
        <v>4</v>
      </c>
      <c r="H18" s="26"/>
    </row>
    <row r="19" spans="1:12" ht="45" hidden="1" customHeight="1">
      <c r="A19" s="28"/>
      <c r="B19" s="24"/>
      <c r="C19" s="32"/>
      <c r="D19" s="4" t="s">
        <v>25</v>
      </c>
      <c r="E19" s="149"/>
      <c r="F19" s="14"/>
      <c r="G19" s="143"/>
      <c r="H19" s="26"/>
    </row>
    <row r="20" spans="1:12" ht="42.75" hidden="1" customHeight="1">
      <c r="A20" s="27" t="s">
        <v>27</v>
      </c>
      <c r="B20" s="33" t="s">
        <v>34</v>
      </c>
      <c r="C20" s="25">
        <v>2240</v>
      </c>
      <c r="D20" s="34">
        <v>0</v>
      </c>
      <c r="E20" s="148" t="s">
        <v>18</v>
      </c>
      <c r="F20" s="13" t="s">
        <v>10</v>
      </c>
      <c r="G20" s="142" t="s">
        <v>5</v>
      </c>
      <c r="H20" s="26"/>
    </row>
    <row r="21" spans="1:12" ht="51.75" hidden="1" customHeight="1">
      <c r="A21" s="28"/>
      <c r="B21" s="24"/>
      <c r="C21" s="32"/>
      <c r="D21" s="5" t="s">
        <v>26</v>
      </c>
      <c r="E21" s="149"/>
      <c r="F21" s="14"/>
      <c r="G21" s="143"/>
      <c r="H21" s="26"/>
    </row>
    <row r="22" spans="1:12" ht="24.75" hidden="1" customHeight="1">
      <c r="A22" s="159" t="s">
        <v>13</v>
      </c>
      <c r="B22" s="36" t="s">
        <v>35</v>
      </c>
      <c r="C22" s="161">
        <v>2240</v>
      </c>
      <c r="D22" s="37">
        <v>0</v>
      </c>
      <c r="E22" s="150" t="s">
        <v>12</v>
      </c>
      <c r="F22" s="165" t="s">
        <v>10</v>
      </c>
      <c r="G22" s="38" t="s">
        <v>9</v>
      </c>
    </row>
    <row r="23" spans="1:12" ht="14.25" hidden="1" customHeight="1">
      <c r="A23" s="160"/>
      <c r="B23" s="39"/>
      <c r="C23" s="162"/>
      <c r="D23" s="2" t="s">
        <v>14</v>
      </c>
      <c r="E23" s="151"/>
      <c r="F23" s="166"/>
      <c r="G23" s="40"/>
    </row>
    <row r="24" spans="1:12" ht="27.75" hidden="1" customHeight="1">
      <c r="A24" s="56" t="s">
        <v>15</v>
      </c>
      <c r="B24" s="36" t="s">
        <v>36</v>
      </c>
      <c r="C24" s="53">
        <v>2240</v>
      </c>
      <c r="D24" s="37">
        <v>0</v>
      </c>
      <c r="E24" s="55" t="s">
        <v>12</v>
      </c>
      <c r="F24" s="54" t="s">
        <v>10</v>
      </c>
      <c r="G24" s="38" t="s">
        <v>9</v>
      </c>
    </row>
    <row r="25" spans="1:12" ht="27" customHeight="1">
      <c r="A25" s="41" t="s">
        <v>3</v>
      </c>
      <c r="B25" s="15"/>
      <c r="C25" s="16"/>
      <c r="D25" s="20">
        <f>D8+D10+D12</f>
        <v>26479999.600000001</v>
      </c>
      <c r="E25" s="42"/>
      <c r="F25" s="42"/>
      <c r="G25" s="17"/>
      <c r="H25" s="43"/>
      <c r="I25" s="44"/>
      <c r="K25" s="22"/>
      <c r="L25" s="23"/>
    </row>
    <row r="26" spans="1:12" ht="39" customHeight="1">
      <c r="A26" s="138" t="s">
        <v>42</v>
      </c>
      <c r="B26" s="60" t="s">
        <v>66</v>
      </c>
      <c r="C26" s="136">
        <v>3142</v>
      </c>
      <c r="D26" s="61">
        <v>1700570</v>
      </c>
      <c r="E26" s="152" t="s">
        <v>2</v>
      </c>
      <c r="F26" s="152" t="s">
        <v>45</v>
      </c>
      <c r="G26" s="140" t="s">
        <v>43</v>
      </c>
      <c r="H26" s="62"/>
      <c r="I26" s="18"/>
      <c r="K26" s="19"/>
    </row>
    <row r="27" spans="1:12" ht="46.5" customHeight="1">
      <c r="A27" s="139"/>
      <c r="B27" s="63" t="s">
        <v>44</v>
      </c>
      <c r="C27" s="137"/>
      <c r="D27" s="3" t="s">
        <v>60</v>
      </c>
      <c r="E27" s="153"/>
      <c r="F27" s="153"/>
      <c r="G27" s="141"/>
      <c r="H27" s="62"/>
      <c r="I27" s="18"/>
      <c r="K27" s="19"/>
    </row>
    <row r="28" spans="1:12" ht="58.5" customHeight="1">
      <c r="A28" s="138" t="s">
        <v>71</v>
      </c>
      <c r="B28" s="78" t="s">
        <v>68</v>
      </c>
      <c r="C28" s="136">
        <v>3142</v>
      </c>
      <c r="D28" s="61">
        <v>195547525</v>
      </c>
      <c r="E28" s="80" t="s">
        <v>41</v>
      </c>
      <c r="F28" s="152" t="s">
        <v>45</v>
      </c>
      <c r="G28" s="140" t="s">
        <v>43</v>
      </c>
      <c r="H28" s="62"/>
      <c r="I28" s="18"/>
      <c r="K28" s="19"/>
    </row>
    <row r="29" spans="1:12" ht="54.75" customHeight="1">
      <c r="A29" s="139"/>
      <c r="B29" s="78" t="s">
        <v>70</v>
      </c>
      <c r="C29" s="137"/>
      <c r="D29" s="3" t="s">
        <v>69</v>
      </c>
      <c r="E29" s="81"/>
      <c r="F29" s="153"/>
      <c r="G29" s="141"/>
      <c r="H29" s="62"/>
      <c r="I29" s="18"/>
      <c r="K29" s="19"/>
    </row>
    <row r="30" spans="1:12" ht="49.5" customHeight="1">
      <c r="A30" s="138" t="s">
        <v>72</v>
      </c>
      <c r="B30" s="60" t="s">
        <v>66</v>
      </c>
      <c r="C30" s="136">
        <v>3142</v>
      </c>
      <c r="D30" s="61">
        <v>1428840</v>
      </c>
      <c r="E30" s="152" t="s">
        <v>2</v>
      </c>
      <c r="F30" s="152" t="s">
        <v>45</v>
      </c>
      <c r="G30" s="140" t="s">
        <v>43</v>
      </c>
      <c r="H30" s="62"/>
      <c r="I30" s="18"/>
      <c r="K30" s="19"/>
    </row>
    <row r="31" spans="1:12" ht="44.25" customHeight="1">
      <c r="A31" s="139"/>
      <c r="B31" s="63" t="s">
        <v>44</v>
      </c>
      <c r="C31" s="137"/>
      <c r="D31" s="3" t="s">
        <v>73</v>
      </c>
      <c r="E31" s="153"/>
      <c r="F31" s="153"/>
      <c r="G31" s="141"/>
      <c r="H31" s="62"/>
      <c r="I31" s="18"/>
      <c r="K31" s="19"/>
    </row>
    <row r="32" spans="1:12" ht="41.25" customHeight="1">
      <c r="A32" s="82" t="s">
        <v>74</v>
      </c>
      <c r="B32" s="83" t="s">
        <v>75</v>
      </c>
      <c r="C32" s="136">
        <v>3142</v>
      </c>
      <c r="D32" s="61">
        <v>246240</v>
      </c>
      <c r="E32" s="57" t="s">
        <v>78</v>
      </c>
      <c r="F32" s="57" t="s">
        <v>50</v>
      </c>
      <c r="G32" s="140" t="s">
        <v>43</v>
      </c>
      <c r="H32" s="62"/>
      <c r="I32" s="18"/>
      <c r="K32" s="19"/>
    </row>
    <row r="33" spans="1:12" ht="36" customHeight="1">
      <c r="A33" s="82"/>
      <c r="B33" s="83" t="s">
        <v>76</v>
      </c>
      <c r="C33" s="137"/>
      <c r="D33" s="3" t="s">
        <v>77</v>
      </c>
      <c r="E33" s="57"/>
      <c r="F33" s="57"/>
      <c r="G33" s="141"/>
      <c r="H33" s="62"/>
      <c r="I33" s="18"/>
      <c r="K33" s="19"/>
    </row>
    <row r="34" spans="1:12" ht="41.25" customHeight="1" thickBot="1">
      <c r="A34" s="71" t="s">
        <v>59</v>
      </c>
      <c r="B34" s="72"/>
      <c r="C34" s="73"/>
      <c r="D34" s="74">
        <f>D26+D28+D30+D32</f>
        <v>198923175</v>
      </c>
      <c r="E34" s="73"/>
      <c r="F34" s="73"/>
      <c r="G34" s="75"/>
      <c r="H34" s="76"/>
      <c r="I34" s="18"/>
      <c r="K34" s="19"/>
    </row>
    <row r="35" spans="1:12" ht="49.5" customHeight="1">
      <c r="A35" s="138" t="s">
        <v>65</v>
      </c>
      <c r="B35" s="78" t="s">
        <v>67</v>
      </c>
      <c r="C35" s="136">
        <v>3122</v>
      </c>
      <c r="D35" s="61">
        <v>81996024</v>
      </c>
      <c r="E35" s="152" t="s">
        <v>2</v>
      </c>
      <c r="F35" s="152" t="s">
        <v>45</v>
      </c>
      <c r="G35" s="140" t="s">
        <v>63</v>
      </c>
      <c r="H35" s="62"/>
      <c r="I35" s="18"/>
      <c r="K35" s="19"/>
    </row>
    <row r="36" spans="1:12" ht="41.25" customHeight="1">
      <c r="A36" s="139"/>
      <c r="B36" s="78"/>
      <c r="C36" s="137"/>
      <c r="D36" s="3" t="s">
        <v>62</v>
      </c>
      <c r="E36" s="153"/>
      <c r="F36" s="153"/>
      <c r="G36" s="141"/>
      <c r="H36" s="62"/>
      <c r="I36" s="18"/>
      <c r="K36" s="19"/>
    </row>
    <row r="37" spans="1:12" ht="35.25" customHeight="1" thickBot="1">
      <c r="A37" s="71" t="s">
        <v>64</v>
      </c>
      <c r="B37" s="72"/>
      <c r="C37" s="73"/>
      <c r="D37" s="74">
        <f>D35</f>
        <v>81996024</v>
      </c>
      <c r="E37" s="73"/>
      <c r="F37" s="73"/>
      <c r="G37" s="75"/>
      <c r="H37" s="76"/>
      <c r="I37" s="18"/>
      <c r="K37" s="19"/>
    </row>
    <row r="38" spans="1:12" ht="27" hidden="1" customHeight="1">
      <c r="A38" s="45" t="s">
        <v>6</v>
      </c>
      <c r="B38" s="46" t="s">
        <v>37</v>
      </c>
      <c r="C38" s="31">
        <v>2282</v>
      </c>
      <c r="D38" s="47">
        <v>0</v>
      </c>
      <c r="E38" s="167" t="s">
        <v>17</v>
      </c>
      <c r="F38" s="163" t="s">
        <v>11</v>
      </c>
      <c r="G38" s="168" t="s">
        <v>5</v>
      </c>
      <c r="H38" s="48"/>
      <c r="I38" s="18"/>
      <c r="K38" s="22"/>
      <c r="L38" s="26"/>
    </row>
    <row r="39" spans="1:12" ht="61.5" hidden="1" customHeight="1">
      <c r="A39" s="45"/>
      <c r="B39" s="49"/>
      <c r="C39" s="30"/>
      <c r="D39" s="1" t="s">
        <v>7</v>
      </c>
      <c r="E39" s="149"/>
      <c r="F39" s="164"/>
      <c r="G39" s="169"/>
      <c r="H39" s="21"/>
      <c r="I39" s="18"/>
      <c r="K39" s="50"/>
      <c r="L39" s="23"/>
    </row>
    <row r="40" spans="1:12" ht="41.25" customHeight="1">
      <c r="A40" s="138" t="s">
        <v>79</v>
      </c>
      <c r="B40" s="60" t="s">
        <v>80</v>
      </c>
      <c r="C40" s="136">
        <v>2273</v>
      </c>
      <c r="D40" s="61">
        <v>3951072</v>
      </c>
      <c r="E40" s="57" t="s">
        <v>2</v>
      </c>
      <c r="F40" s="57" t="s">
        <v>50</v>
      </c>
      <c r="G40" s="84" t="s">
        <v>83</v>
      </c>
      <c r="H40" s="62"/>
      <c r="I40" s="18"/>
      <c r="K40" s="19"/>
    </row>
    <row r="41" spans="1:12" ht="90" customHeight="1" thickBot="1">
      <c r="A41" s="139"/>
      <c r="B41" s="63"/>
      <c r="C41" s="137"/>
      <c r="D41" s="85" t="s">
        <v>111</v>
      </c>
      <c r="E41" s="77"/>
      <c r="F41" s="77"/>
      <c r="G41" s="91" t="s">
        <v>82</v>
      </c>
      <c r="H41" s="62"/>
      <c r="I41" s="18"/>
      <c r="K41" s="19"/>
    </row>
    <row r="42" spans="1:12" s="67" customFormat="1" ht="42" customHeight="1">
      <c r="A42" s="179" t="s">
        <v>89</v>
      </c>
      <c r="B42" s="173" t="s">
        <v>90</v>
      </c>
      <c r="C42" s="181">
        <v>2273</v>
      </c>
      <c r="D42" s="92">
        <v>13608.04</v>
      </c>
      <c r="E42" s="183" t="s">
        <v>97</v>
      </c>
      <c r="F42" s="57" t="s">
        <v>84</v>
      </c>
      <c r="G42" s="128" t="s">
        <v>88</v>
      </c>
      <c r="H42" s="93"/>
      <c r="K42" s="94"/>
    </row>
    <row r="43" spans="1:12" s="67" customFormat="1" ht="48.75" customHeight="1" thickBot="1">
      <c r="A43" s="180"/>
      <c r="B43" s="174"/>
      <c r="C43" s="182"/>
      <c r="D43" s="95" t="s">
        <v>85</v>
      </c>
      <c r="E43" s="176"/>
      <c r="F43" s="77"/>
      <c r="G43" s="176"/>
      <c r="H43" s="93"/>
      <c r="K43" s="94"/>
    </row>
    <row r="44" spans="1:12" s="67" customFormat="1" ht="72.75" customHeight="1">
      <c r="A44" s="128" t="s">
        <v>89</v>
      </c>
      <c r="B44" s="173" t="s">
        <v>90</v>
      </c>
      <c r="C44" s="181">
        <v>2273</v>
      </c>
      <c r="D44" s="92">
        <v>827336.07</v>
      </c>
      <c r="E44" s="128" t="s">
        <v>78</v>
      </c>
      <c r="F44" s="77" t="s">
        <v>84</v>
      </c>
      <c r="G44" s="128" t="s">
        <v>87</v>
      </c>
      <c r="H44" s="93"/>
      <c r="K44" s="94"/>
    </row>
    <row r="45" spans="1:12" s="67" customFormat="1" ht="48.75" customHeight="1" thickBot="1">
      <c r="A45" s="129"/>
      <c r="B45" s="174"/>
      <c r="C45" s="184"/>
      <c r="D45" s="96" t="s">
        <v>86</v>
      </c>
      <c r="E45" s="129"/>
      <c r="F45" s="97"/>
      <c r="G45" s="129"/>
      <c r="H45" s="93"/>
      <c r="K45" s="94"/>
    </row>
    <row r="46" spans="1:12" s="67" customFormat="1" ht="72.75" customHeight="1">
      <c r="A46" s="128" t="s">
        <v>98</v>
      </c>
      <c r="B46" s="173" t="s">
        <v>90</v>
      </c>
      <c r="C46" s="181">
        <v>2273</v>
      </c>
      <c r="D46" s="92">
        <v>25189.81</v>
      </c>
      <c r="E46" s="128" t="s">
        <v>97</v>
      </c>
      <c r="F46" s="77" t="s">
        <v>84</v>
      </c>
      <c r="G46" s="128" t="s">
        <v>94</v>
      </c>
      <c r="H46" s="93"/>
      <c r="K46" s="94"/>
    </row>
    <row r="47" spans="1:12" s="67" customFormat="1" ht="48.75" customHeight="1" thickBot="1">
      <c r="A47" s="129"/>
      <c r="B47" s="174"/>
      <c r="C47" s="184"/>
      <c r="D47" s="96" t="s">
        <v>93</v>
      </c>
      <c r="E47" s="129"/>
      <c r="F47" s="97"/>
      <c r="G47" s="129"/>
      <c r="H47" s="93"/>
      <c r="K47" s="94"/>
    </row>
    <row r="48" spans="1:12" s="67" customFormat="1" ht="29.25" customHeight="1">
      <c r="A48" s="138" t="s">
        <v>79</v>
      </c>
      <c r="B48" s="173" t="s">
        <v>95</v>
      </c>
      <c r="C48" s="102">
        <v>2273</v>
      </c>
      <c r="D48" s="103">
        <v>2004740.88</v>
      </c>
      <c r="E48" s="128" t="s">
        <v>97</v>
      </c>
      <c r="F48" s="77" t="s">
        <v>84</v>
      </c>
      <c r="G48" s="104" t="s">
        <v>4</v>
      </c>
      <c r="H48" s="93"/>
      <c r="K48" s="94"/>
    </row>
    <row r="49" spans="1:11" s="67" customFormat="1" ht="105.75" customHeight="1" thickBot="1">
      <c r="A49" s="139"/>
      <c r="B49" s="174"/>
      <c r="C49" s="99"/>
      <c r="D49" s="100" t="s">
        <v>99</v>
      </c>
      <c r="E49" s="129"/>
      <c r="F49" s="105"/>
      <c r="G49" s="106" t="s">
        <v>100</v>
      </c>
      <c r="H49" s="93"/>
      <c r="K49" s="94"/>
    </row>
    <row r="50" spans="1:11" ht="32.25" customHeight="1" thickBot="1">
      <c r="A50" s="98" t="s">
        <v>81</v>
      </c>
      <c r="B50" s="86"/>
      <c r="C50" s="126"/>
      <c r="D50" s="88">
        <f>D40+D42+D44+D46+D48</f>
        <v>6821946.7999999998</v>
      </c>
      <c r="E50" s="89"/>
      <c r="F50" s="87"/>
      <c r="G50" s="90"/>
      <c r="H50" s="18"/>
      <c r="J50" s="19"/>
    </row>
    <row r="51" spans="1:11" s="108" customFormat="1" ht="92.25" customHeight="1">
      <c r="A51" s="118" t="s">
        <v>127</v>
      </c>
      <c r="B51" s="173" t="s">
        <v>114</v>
      </c>
      <c r="C51" s="112">
        <v>2271</v>
      </c>
      <c r="D51" s="119">
        <v>3554559</v>
      </c>
      <c r="E51" s="128" t="s">
        <v>102</v>
      </c>
      <c r="F51" s="176" t="s">
        <v>101</v>
      </c>
      <c r="G51" s="177" t="s">
        <v>131</v>
      </c>
      <c r="I51" s="109"/>
    </row>
    <row r="52" spans="1:11" s="108" customFormat="1" ht="35.25" customHeight="1">
      <c r="A52" s="120"/>
      <c r="B52" s="174"/>
      <c r="C52" s="113"/>
      <c r="D52" s="114" t="s">
        <v>110</v>
      </c>
      <c r="E52" s="176"/>
      <c r="F52" s="176"/>
      <c r="G52" s="142"/>
    </row>
    <row r="53" spans="1:11" s="108" customFormat="1" ht="70.5" customHeight="1">
      <c r="A53" s="60" t="s">
        <v>126</v>
      </c>
      <c r="B53" s="174"/>
      <c r="C53" s="112">
        <v>2271</v>
      </c>
      <c r="D53" s="119">
        <v>326856</v>
      </c>
      <c r="E53" s="176"/>
      <c r="F53" s="176"/>
      <c r="G53" s="142"/>
    </row>
    <row r="54" spans="1:11" s="108" customFormat="1" ht="44.25" customHeight="1">
      <c r="A54" s="63"/>
      <c r="B54" s="174"/>
      <c r="C54" s="113"/>
      <c r="D54" s="114" t="s">
        <v>129</v>
      </c>
      <c r="E54" s="176"/>
      <c r="F54" s="176"/>
      <c r="G54" s="142"/>
      <c r="I54" s="110"/>
      <c r="J54" s="110"/>
    </row>
    <row r="55" spans="1:11" s="108" customFormat="1" ht="27" customHeight="1">
      <c r="A55" s="178" t="s">
        <v>128</v>
      </c>
      <c r="B55" s="174"/>
      <c r="C55" s="112">
        <v>2271</v>
      </c>
      <c r="D55" s="119">
        <v>204285</v>
      </c>
      <c r="E55" s="176"/>
      <c r="F55" s="176"/>
      <c r="G55" s="142"/>
      <c r="I55" s="110"/>
      <c r="J55" s="110"/>
    </row>
    <row r="56" spans="1:11" s="108" customFormat="1" ht="51.75" customHeight="1" thickBot="1">
      <c r="A56" s="131"/>
      <c r="B56" s="175"/>
      <c r="C56" s="113"/>
      <c r="D56" s="114" t="s">
        <v>130</v>
      </c>
      <c r="E56" s="129"/>
      <c r="F56" s="129"/>
      <c r="G56" s="143"/>
    </row>
    <row r="57" spans="1:11" ht="32.25" customHeight="1" thickBot="1">
      <c r="A57" s="98" t="s">
        <v>103</v>
      </c>
      <c r="B57" s="86"/>
      <c r="C57" s="127"/>
      <c r="D57" s="88">
        <f>D51+D53+D55</f>
        <v>4085700</v>
      </c>
      <c r="E57" s="89"/>
      <c r="F57" s="87"/>
      <c r="G57" s="90"/>
      <c r="H57" s="18"/>
      <c r="J57" s="19"/>
    </row>
    <row r="58" spans="1:11" s="108" customFormat="1" ht="36" customHeight="1">
      <c r="A58" s="157" t="s">
        <v>115</v>
      </c>
      <c r="B58" s="115" t="s">
        <v>112</v>
      </c>
      <c r="C58" s="185">
        <v>2272</v>
      </c>
      <c r="D58" s="119">
        <v>241014.67</v>
      </c>
      <c r="E58" s="128" t="s">
        <v>104</v>
      </c>
      <c r="F58" s="128" t="s">
        <v>101</v>
      </c>
      <c r="G58" s="177" t="s">
        <v>116</v>
      </c>
    </row>
    <row r="59" spans="1:11" s="108" customFormat="1" ht="74.25" customHeight="1">
      <c r="A59" s="158"/>
      <c r="B59" s="116" t="s">
        <v>105</v>
      </c>
      <c r="C59" s="186"/>
      <c r="D59" s="107" t="s">
        <v>124</v>
      </c>
      <c r="E59" s="129"/>
      <c r="F59" s="129"/>
      <c r="G59" s="143"/>
      <c r="H59" s="110"/>
    </row>
    <row r="60" spans="1:11" s="108" customFormat="1" ht="38.25" customHeight="1">
      <c r="A60" s="157" t="s">
        <v>117</v>
      </c>
      <c r="B60" s="115" t="s">
        <v>113</v>
      </c>
      <c r="C60" s="185">
        <v>2272</v>
      </c>
      <c r="D60" s="119">
        <v>232755</v>
      </c>
      <c r="E60" s="128" t="s">
        <v>104</v>
      </c>
      <c r="F60" s="128" t="s">
        <v>101</v>
      </c>
      <c r="G60" s="177" t="s">
        <v>118</v>
      </c>
    </row>
    <row r="61" spans="1:11" s="108" customFormat="1" ht="66" customHeight="1">
      <c r="A61" s="158"/>
      <c r="B61" s="117" t="s">
        <v>106</v>
      </c>
      <c r="C61" s="186"/>
      <c r="D61" s="107" t="s">
        <v>125</v>
      </c>
      <c r="E61" s="129"/>
      <c r="F61" s="129"/>
      <c r="G61" s="143"/>
      <c r="H61" s="110"/>
    </row>
    <row r="62" spans="1:11" customFormat="1" ht="42" hidden="1" customHeight="1">
      <c r="A62" s="157" t="s">
        <v>119</v>
      </c>
      <c r="B62" s="115" t="s">
        <v>120</v>
      </c>
      <c r="C62" s="185">
        <v>2272</v>
      </c>
      <c r="D62" s="121">
        <v>0</v>
      </c>
      <c r="E62" s="128" t="s">
        <v>47</v>
      </c>
      <c r="F62" s="128" t="s">
        <v>101</v>
      </c>
      <c r="G62" s="177" t="s">
        <v>121</v>
      </c>
    </row>
    <row r="63" spans="1:11" customFormat="1" ht="39" hidden="1" customHeight="1">
      <c r="A63" s="158"/>
      <c r="B63" s="116" t="s">
        <v>105</v>
      </c>
      <c r="C63" s="186"/>
      <c r="D63" s="107" t="s">
        <v>107</v>
      </c>
      <c r="E63" s="129"/>
      <c r="F63" s="129"/>
      <c r="G63" s="143"/>
    </row>
    <row r="64" spans="1:11" customFormat="1" ht="62.25" hidden="1" customHeight="1">
      <c r="A64" s="157" t="s">
        <v>122</v>
      </c>
      <c r="B64" s="115" t="s">
        <v>113</v>
      </c>
      <c r="C64" s="185">
        <v>2272</v>
      </c>
      <c r="D64" s="121">
        <v>0</v>
      </c>
      <c r="E64" s="128" t="s">
        <v>47</v>
      </c>
      <c r="F64" s="128" t="s">
        <v>101</v>
      </c>
      <c r="G64" s="177" t="s">
        <v>123</v>
      </c>
    </row>
    <row r="65" spans="1:8" customFormat="1" ht="30" hidden="1" customHeight="1">
      <c r="A65" s="158"/>
      <c r="B65" s="117" t="s">
        <v>106</v>
      </c>
      <c r="C65" s="186"/>
      <c r="D65" s="107" t="s">
        <v>108</v>
      </c>
      <c r="E65" s="129"/>
      <c r="F65" s="129"/>
      <c r="G65" s="143"/>
    </row>
    <row r="66" spans="1:8" customFormat="1" ht="29.25" customHeight="1">
      <c r="A66" s="122" t="s">
        <v>109</v>
      </c>
      <c r="B66" s="123"/>
      <c r="C66" s="123"/>
      <c r="D66" s="124">
        <f>D58+D60+D62+D64</f>
        <v>473769.67000000004</v>
      </c>
      <c r="E66" s="123"/>
      <c r="F66" s="123"/>
      <c r="G66" s="125"/>
      <c r="H66" s="111"/>
    </row>
  </sheetData>
  <mergeCells count="100">
    <mergeCell ref="A62:A63"/>
    <mergeCell ref="C62:C63"/>
    <mergeCell ref="E62:E63"/>
    <mergeCell ref="F62:F63"/>
    <mergeCell ref="G62:G63"/>
    <mergeCell ref="A64:A65"/>
    <mergeCell ref="C64:C65"/>
    <mergeCell ref="E64:E65"/>
    <mergeCell ref="F64:F65"/>
    <mergeCell ref="G64:G65"/>
    <mergeCell ref="A58:A59"/>
    <mergeCell ref="C58:C59"/>
    <mergeCell ref="E58:E59"/>
    <mergeCell ref="F58:F59"/>
    <mergeCell ref="G58:G59"/>
    <mergeCell ref="A60:A61"/>
    <mergeCell ref="C60:C61"/>
    <mergeCell ref="E60:E61"/>
    <mergeCell ref="F60:F61"/>
    <mergeCell ref="G60:G61"/>
    <mergeCell ref="G46:G47"/>
    <mergeCell ref="A48:A49"/>
    <mergeCell ref="B48:B49"/>
    <mergeCell ref="E48:E49"/>
    <mergeCell ref="A42:A43"/>
    <mergeCell ref="B42:B43"/>
    <mergeCell ref="C42:C43"/>
    <mergeCell ref="E42:E43"/>
    <mergeCell ref="A46:A47"/>
    <mergeCell ref="B46:B47"/>
    <mergeCell ref="C46:C47"/>
    <mergeCell ref="E46:E47"/>
    <mergeCell ref="G42:G43"/>
    <mergeCell ref="C44:C45"/>
    <mergeCell ref="E44:E45"/>
    <mergeCell ref="B51:B56"/>
    <mergeCell ref="E51:E56"/>
    <mergeCell ref="F51:F56"/>
    <mergeCell ref="G51:G56"/>
    <mergeCell ref="A55:A56"/>
    <mergeCell ref="A44:A45"/>
    <mergeCell ref="B44:B45"/>
    <mergeCell ref="F35:F36"/>
    <mergeCell ref="G35:G36"/>
    <mergeCell ref="F26:F27"/>
    <mergeCell ref="E26:E27"/>
    <mergeCell ref="A28:A29"/>
    <mergeCell ref="C28:C29"/>
    <mergeCell ref="F28:F29"/>
    <mergeCell ref="G28:G29"/>
    <mergeCell ref="C30:C31"/>
    <mergeCell ref="E30:E31"/>
    <mergeCell ref="G30:G31"/>
    <mergeCell ref="A40:A41"/>
    <mergeCell ref="C40:C41"/>
    <mergeCell ref="F38:F39"/>
    <mergeCell ref="F22:F23"/>
    <mergeCell ref="E38:E39"/>
    <mergeCell ref="G38:G39"/>
    <mergeCell ref="A12:A13"/>
    <mergeCell ref="A26:A27"/>
    <mergeCell ref="G12:G13"/>
    <mergeCell ref="F12:F13"/>
    <mergeCell ref="E12:E13"/>
    <mergeCell ref="F30:F31"/>
    <mergeCell ref="A35:A36"/>
    <mergeCell ref="C35:C36"/>
    <mergeCell ref="E35:E36"/>
    <mergeCell ref="A1:G1"/>
    <mergeCell ref="A3:G3"/>
    <mergeCell ref="A5:G5"/>
    <mergeCell ref="B4:E4"/>
    <mergeCell ref="A2:F2"/>
    <mergeCell ref="A10:A11"/>
    <mergeCell ref="E10:E11"/>
    <mergeCell ref="F10:F11"/>
    <mergeCell ref="A22:A23"/>
    <mergeCell ref="C22:C23"/>
    <mergeCell ref="G8:G9"/>
    <mergeCell ref="E14:E15"/>
    <mergeCell ref="G18:G19"/>
    <mergeCell ref="G20:G21"/>
    <mergeCell ref="G16:G17"/>
    <mergeCell ref="G26:G27"/>
    <mergeCell ref="G44:G45"/>
    <mergeCell ref="A8:A9"/>
    <mergeCell ref="B8:B9"/>
    <mergeCell ref="C8:C9"/>
    <mergeCell ref="E8:E9"/>
    <mergeCell ref="F8:F9"/>
    <mergeCell ref="C26:C27"/>
    <mergeCell ref="A30:A31"/>
    <mergeCell ref="C32:C33"/>
    <mergeCell ref="G32:G33"/>
    <mergeCell ref="G14:G15"/>
    <mergeCell ref="G10:G11"/>
    <mergeCell ref="E16:E17"/>
    <mergeCell ref="E18:E19"/>
    <mergeCell ref="E20:E21"/>
    <mergeCell ref="E22:E23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2022-02-01T10:31:14Z</cp:lastPrinted>
  <dcterms:created xsi:type="dcterms:W3CDTF">2016-01-19T07:58:56Z</dcterms:created>
  <dcterms:modified xsi:type="dcterms:W3CDTF">2022-02-02T12:50:14Z</dcterms:modified>
</cp:coreProperties>
</file>