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Лист1!$6:$7</definedName>
    <definedName name="_xlnm.Print_Area" localSheetId="0">Лист1!$A$1:$G$82</definedName>
  </definedNames>
  <calcPr calcId="162913"/>
  <fileRecoveryPr autoRecover="0"/>
</workbook>
</file>

<file path=xl/calcChain.xml><?xml version="1.0" encoding="utf-8"?>
<calcChain xmlns="http://schemas.openxmlformats.org/spreadsheetml/2006/main">
  <c r="D34" i="1" l="1"/>
  <c r="D70" i="1" l="1"/>
  <c r="D82" i="1" l="1"/>
  <c r="D79" i="1" l="1"/>
  <c r="D59" i="1" l="1"/>
  <c r="D43" i="1" l="1"/>
  <c r="D46" i="1"/>
</calcChain>
</file>

<file path=xl/sharedStrings.xml><?xml version="1.0" encoding="utf-8"?>
<sst xmlns="http://schemas.openxmlformats.org/spreadsheetml/2006/main" count="223" uniqueCount="154">
  <si>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</si>
  <si>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</si>
  <si>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</si>
  <si>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</si>
  <si>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</si>
  <si>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</si>
  <si>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</si>
  <si>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</si>
  <si>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червень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</si>
  <si>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</si>
  <si>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</si>
  <si>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</si>
  <si>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</si>
  <si>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</si>
  <si>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</si>
  <si>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</si>
  <si>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</si>
  <si>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</si>
  <si>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</si>
  <si>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</si>
  <si>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</si>
  <si>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</si>
  <si>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</si>
  <si>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</si>
  <si>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</si>
  <si>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</si>
  <si>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</si>
  <si>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</si>
  <si>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</si>
  <si>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</si>
  <si>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</si>
  <si>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</si>
  <si>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</si>
  <si>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</si>
  <si>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</si>
  <si>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</si>
  <si>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</si>
  <si>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</si>
  <si>
    <t>грн.  (вісімдесят один мільйон дев'ятсот дев'яносто шість двадцять чотири  грн. 00 коп.)</t>
  </si>
  <si>
    <t>загальний фонд КПКВ 3506010                                закупівля під очікувану вартість</t>
  </si>
  <si>
    <t>Всього за КЕКВ 3122 Капітальне будівництво (придбання ) інших об'єктів</t>
  </si>
  <si>
    <t xml:space="preserve">Будівництво системи відеоконтролю в міжнародному пункті пропуску для автомобільного сполучення «Ягодин» Волинської митниці </t>
  </si>
  <si>
    <r>
      <rPr>
        <b/>
        <sz val="9"/>
        <color indexed="8"/>
        <rFont val="Times New Roman"/>
        <family val="1"/>
        <charset val="204"/>
      </rPr>
      <t>Код ДК 021:2015 71520000-9</t>
    </r>
    <r>
      <rPr>
        <sz val="9"/>
        <color indexed="8"/>
        <rFont val="Times New Roman"/>
        <family val="1"/>
        <charset val="204"/>
      </rPr>
      <t xml:space="preserve">  Послуги з нагляду за виконанням будівельних робіт</t>
    </r>
  </si>
  <si>
    <r>
      <rPr>
        <b/>
        <sz val="9"/>
        <color indexed="8"/>
        <rFont val="Times New Roman"/>
        <family val="1"/>
        <charset val="204"/>
      </rPr>
      <t>Код ДК 021:2015  45300000-0</t>
    </r>
    <r>
      <rPr>
        <sz val="9"/>
        <color indexed="8"/>
        <rFont val="Times New Roman"/>
        <family val="1"/>
        <charset val="204"/>
      </rPr>
      <t xml:space="preserve"> Будівельно-монтажні роботи (45310000-3  Електромонтажні роботи)</t>
    </r>
  </si>
  <si>
    <r>
      <rPr>
        <b/>
        <sz val="9"/>
        <color indexed="8"/>
        <rFont val="Times New Roman"/>
        <family val="1"/>
        <charset val="204"/>
      </rPr>
      <t>Код ДК 021:2015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</t>
    </r>
  </si>
  <si>
    <t xml:space="preserve">  грн. (сто дев’яносто п’ять мільйонів п'ятсот сорок сім тисяч п’ятсот двадцять п’ять  грн. 00 коп.)</t>
  </si>
  <si>
    <t>( 45200000-9  Роботи, пов’язані з об’єктами завершеного чи незавершеного будівництва та об’єктів цивільного будівництва)</t>
  </si>
  <si>
    <t>«Реконструкція міжнародного автомобільного  пункту пропуску «Устилуг».  Коригування.»</t>
  </si>
  <si>
    <t>Технічний нагляд за проектом «Реконструкція міжнародного автомобільного  пункту пропуску «Устилуг».  Коригування.»</t>
  </si>
  <si>
    <t xml:space="preserve"> грн. (один мільйон чотириста двадцять вісім тисяч вісімсот сорок грн. 00 коп.)</t>
  </si>
  <si>
    <t>Авторський нагляд за проектом «Реконструкція міжнародного автомобільного  пункту пропуску «Устилуг».  Коригування.»</t>
  </si>
  <si>
    <t>Код ДК 021:2015 71240000-2 Архітектурні, інженерні та планувальні послуги</t>
  </si>
  <si>
    <t>(71240000-2  Архітектурні, інженерні та планувальні послуги)</t>
  </si>
  <si>
    <t xml:space="preserve"> грн. (двісті сорок шість тисяч двісті сорок грн. 00 коп.)</t>
  </si>
  <si>
    <t>переговорна процедура</t>
  </si>
  <si>
    <t>Код  ДК 021:2015 - 09310000-5 Електрична енергія</t>
  </si>
  <si>
    <r>
      <rPr>
        <b/>
        <sz val="9"/>
        <color indexed="8"/>
        <rFont val="Times New Roman"/>
        <family val="1"/>
        <charset val="204"/>
      </rPr>
      <t>Код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 xml:space="preserve"> ДК 021:2015 - 09310000-5</t>
    </r>
    <r>
      <rPr>
        <sz val="9"/>
        <color indexed="8"/>
        <rFont val="Times New Roman"/>
        <family val="1"/>
        <charset val="204"/>
      </rPr>
      <t xml:space="preserve"> Електрична енергія</t>
    </r>
  </si>
  <si>
    <t>Всього за КЕКВ 2273 " Оплата електроенергії"</t>
  </si>
  <si>
    <t>Постачання електричної енергії за адресою: м. Київ, вул.Дегтярівська, 11-Г, м. Київ, вул.Дегтярівська, 11-А,  м. Київ, вул.Саксаганського, 66,  Київська обл., Вишгородський р-н. с.Лютіж, Урочище Туровча 1</t>
  </si>
  <si>
    <r>
      <t xml:space="preserve">загальний фонд КПКВ 3506010  </t>
    </r>
    <r>
      <rPr>
        <b/>
        <sz val="9"/>
        <color indexed="8"/>
        <rFont val="Times New Roman"/>
        <family val="1"/>
        <charset val="204"/>
      </rPr>
      <t>Закупівля через ЦЗО</t>
    </r>
  </si>
  <si>
    <t>січень 2022 р</t>
  </si>
  <si>
    <t>грн. (тринадцять  тисяч шістсот вісім грн. 04 коп.)</t>
  </si>
  <si>
    <t>грн. (вісімсот двадцять сім тисяч триста тридцять шість грн. 07 коп.)</t>
  </si>
  <si>
    <t xml:space="preserve">Розподіл електричної енергії за адресою: 04119, м. Київ, вул. Дегтярівська, 11г </t>
  </si>
  <si>
    <t>Розподіл електричної енергії за адресою: 04119, м. Київ, вул. Дегтярівська, 11а</t>
  </si>
  <si>
    <t>Розподіл (передача) електричної енергії (послуги із забезпечення перетікань реактивної електричної енергії)</t>
  </si>
  <si>
    <r>
      <t>Код   ДК 021: 2015 65300000-6</t>
    </r>
    <r>
      <rPr>
        <sz val="9"/>
        <color indexed="8"/>
        <rFont val="Times New Roman"/>
        <family val="1"/>
        <charset val="204"/>
      </rPr>
      <t xml:space="preserve">  Розподіл електричної енергії та супутні послуги (65310000-9  Розподіл електричної енергії)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</si>
  <si>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</si>
  <si>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t xml:space="preserve">грн. (один мільйон чотириста сімдесят дев’ять тисяч дев’ятсот дев’яносто дев’ять гривень 60 копійок.)                             </t>
  </si>
  <si>
    <t>грн. (двадцять п'ять  тисяч сто вісімдесят дев'ять грн. 81 коп.)</t>
  </si>
  <si>
    <t>Розподіл електричної енергії за адресою: Київська обл., Вишгородський р-н. с.Лютіж, Урочище Туровча 1  ПрАТ "ДТЕК КИЇВСЬКІ РЕГІОНАЛЬНІ ЕЛЕКТРОМЕРЕЖІ"</t>
  </si>
  <si>
    <r>
      <t>Код  ДК 021: 2015 09310000-5</t>
    </r>
    <r>
      <rPr>
        <sz val="9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</si>
  <si>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r>
      <t xml:space="preserve">Код ДК 021:2015  70330000 -3 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</si>
  <si>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переговорна процедура (скорочена)</t>
  </si>
  <si>
    <t>Розподіл  електричної енергії (послуги із забезпечення перетікань реактивної електричної енергії)</t>
  </si>
  <si>
    <t>грн. (два мільйона  чотири тисячі сімсот сорок гривень 88 коп)</t>
  </si>
  <si>
    <r>
      <rPr>
        <sz val="8"/>
        <color rgb="FFFF0000"/>
        <rFont val="Times New Roman"/>
        <family val="1"/>
        <charset val="204"/>
      </rPr>
      <t xml:space="preserve">остання надія </t>
    </r>
    <r>
      <rPr>
        <sz val="8"/>
        <color indexed="8"/>
        <rFont val="Times New Roman"/>
        <family val="1"/>
        <charset val="204"/>
      </rPr>
      <t xml:space="preserve">                              Постачання електричної енергії  за адресами: м. Київ, вул.Дегтярівська, 11-Гм. Київ, вул.Дегтярівська, 11-А,вул.Саксаганського, 66, Київська обл., Вишгородський р-н. с.Лютіж, Урочище Туровча 1</t>
    </r>
  </si>
  <si>
    <t>лютий</t>
  </si>
  <si>
    <t>Переговорна процедура закупівлі (скорочена)</t>
  </si>
  <si>
    <t>Всього за КЕКВ 2271 " Оплата теплопостачання"</t>
  </si>
  <si>
    <t xml:space="preserve">Переговорна процедура закупівлі </t>
  </si>
  <si>
    <t>(65110000-7 Розподіл води)</t>
  </si>
  <si>
    <t>(90430000-0  Послуги з відведення стічних вод)</t>
  </si>
  <si>
    <t xml:space="preserve"> гривень (00 грн. 00коп)</t>
  </si>
  <si>
    <t xml:space="preserve"> гривень (00 гривень 00коп)</t>
  </si>
  <si>
    <t>Всього за КЕКВ 2272 „ Оплата водопостачання та водовідведення”</t>
  </si>
  <si>
    <t xml:space="preserve"> грн. ( три мільйона п'ятсот п'ятдесят чотири тисячі п'ятсот п'ятдесят дев'ять  грн. 00 коп.)</t>
  </si>
  <si>
    <r>
      <t xml:space="preserve">Код  ДК 021: 2015 65110000-7         </t>
    </r>
    <r>
      <rPr>
        <sz val="9"/>
        <color indexed="8"/>
        <rFont val="Times New Roman"/>
        <family val="1"/>
        <charset val="204"/>
      </rPr>
      <t>Розподіл води</t>
    </r>
  </si>
  <si>
    <r>
      <t xml:space="preserve">Код  ДК 021: 2015 90430000-0                         </t>
    </r>
    <r>
      <rPr>
        <sz val="9"/>
        <color indexed="8"/>
        <rFont val="Times New Roman"/>
        <family val="1"/>
        <charset val="204"/>
      </rPr>
      <t>Послуги з відведення стічних вод</t>
    </r>
  </si>
  <si>
    <r>
      <t>Код ДК 021: 2015 09320000-8</t>
    </r>
    <r>
      <rPr>
        <sz val="9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</si>
  <si>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r>
      <t xml:space="preserve">Послуги з централізованого </t>
    </r>
    <r>
      <rPr>
        <b/>
        <sz val="9"/>
        <color indexed="8"/>
        <rFont val="Times New Roman"/>
        <family val="1"/>
        <charset val="204"/>
      </rPr>
      <t xml:space="preserve">водопостачання </t>
    </r>
  </si>
  <si>
    <t xml:space="preserve">загальний фонд КПКВ 3506010                                                       (Послуги з централізованого водопостачання за адресами: м. Київ, вул.Дегтярівська, 11-Г; вул Дегтярівська 11А; вул.Саксаганського,66) 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</si>
  <si>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централізованого водовідведення</t>
    </r>
    <r>
      <rPr>
        <sz val="9"/>
        <color indexed="8"/>
        <rFont val="Times New Roman"/>
        <family val="1"/>
        <charset val="204"/>
      </rPr>
      <t xml:space="preserve">  </t>
    </r>
  </si>
  <si>
    <t>загальний фонд КПКВ 3506010                                      (Послуги з централізованого  водовідведення за адресами: м. Київ, вул.Дегтярівська, 11-Г; вул Дегтярівська 11А; вул.Саксаганського,66)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</si>
  <si>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водопостачання</t>
    </r>
    <r>
      <rPr>
        <sz val="9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</si>
  <si>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Код  ДК 021: 2015 65110000-7                        </t>
    </r>
    <r>
      <rPr>
        <sz val="9"/>
        <color indexed="8"/>
        <rFont val="Times New Roman"/>
        <family val="1"/>
        <charset val="204"/>
      </rPr>
      <t xml:space="preserve"> Розподіл води</t>
    </r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</si>
  <si>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(20 %- додаткова угода анулюється  у зв'язку з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проведенням переговорної процедури )</t>
    </r>
  </si>
  <si>
    <r>
      <t xml:space="preserve">Послуги з </t>
    </r>
    <r>
      <rPr>
        <b/>
        <sz val="9"/>
        <color indexed="8"/>
        <rFont val="Times New Roman"/>
        <family val="1"/>
        <charset val="204"/>
      </rPr>
      <t>водовідведення</t>
    </r>
    <r>
      <rPr>
        <sz val="9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</si>
  <si>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r>
      <t>загальний фонд КПКВ 3506010</t>
    </r>
    <r>
      <rPr>
        <b/>
        <sz val="9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</si>
  <si>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 грн. (двісті сорок  одна   тисяча чотирнадцять  грн. 67 коп.)</t>
  </si>
  <si>
    <t xml:space="preserve"> грн. (двісті тридцять дві тисячі сімсот п'ятдесят п'ять  грн. 00 коп.)</t>
  </si>
  <si>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</si>
  <si>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</si>
  <si>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3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</si>
  <si>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t xml:space="preserve"> грн. (триста двадцять шість  тисяч вісімсот п'ятдесят шість грн. 00 коп.)</t>
  </si>
  <si>
    <t xml:space="preserve"> грн. (двісті чотири тисячі двісті вісімдесят п'ять  грн. 00 коп.)</t>
  </si>
  <si>
    <t>загальний фонд КПКВ 3506010                                        адреса постачання:   лот1:   04119, м. Київ, вул. Дегтярівська, 11г; лот2: 04119, м. Київ, вул. Дегтярівська, 11а; лот 3: 01033, м. Київ, вул. Саксаганського, 66</t>
  </si>
  <si>
    <r>
      <t>Лот -1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 </t>
    </r>
    <r>
      <rPr>
        <sz val="9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</si>
  <si>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провайдерів(72410000-7 -Послуги провайдерів)</t>
    </r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</si>
  <si>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№3 від 18.03.2021,  ЛОТ1- основний канал)</t>
    </r>
  </si>
  <si>
    <t xml:space="preserve">грн. (сто п'ятдесят одна тисяча сто п'ятдесят дві грн. 56 коп.) </t>
  </si>
  <si>
    <t>лютий 2022 р.</t>
  </si>
  <si>
    <t>(64210000-1 -Послуги телефонного зв'язку та передачі даних)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</si>
  <si>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№12 від 10.06.2021)</t>
    </r>
  </si>
  <si>
    <t xml:space="preserve">грн.(два мільйона двісті сорок девя'ть  тисяч триста двадцять п'ять  грн. 37 коп.)   </t>
  </si>
  <si>
    <t>Послуги поштові у межах зобов'язання щодо надання універсальних послуг (поштові відправлення з використанням маркувальної машини (ДК 021:2015   64110000-0 - Поштові послуги))</t>
  </si>
  <si>
    <r>
      <t>Код ДК 021:2015   64110000-0 -</t>
    </r>
    <r>
      <rPr>
        <sz val="9"/>
        <color indexed="8"/>
        <rFont val="Times New Roman"/>
        <family val="1"/>
        <charset val="204"/>
      </rPr>
      <t>Поштові послуги (64110000-0 -Поштові послуги)</t>
    </r>
  </si>
  <si>
    <t>Переговорна процедура</t>
  </si>
  <si>
    <t xml:space="preserve">грн. (шістсот  тисяч   гривень 00 коп.)                        </t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</si>
  <si>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 (72410000-7 -Послуги провайдерів)</t>
    </r>
  </si>
  <si>
    <t>Відкриті торги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</si>
  <si>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Лот1 - 811 083,88 грн.; Лот 2 - 506 149,96 грн.</t>
    </r>
  </si>
  <si>
    <r>
      <t>Послуги провайдерів за кодом ДК 021:2015  72410000-7  Лот -1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канал); </t>
    </r>
    <r>
      <rPr>
        <sz val="9"/>
        <color indexed="8"/>
        <rFont val="Times New Roman"/>
        <family val="1"/>
        <charset val="204"/>
      </rPr>
      <t xml:space="preserve"> Лот-2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</si>
  <si>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 xml:space="preserve">грн. (три мільйона  дев'ятсот п'ятдесят одна тисяча сімдесят дві грн. 00 коп.)                     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</si>
  <si>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 4 від на 22.03.2021,  ЛОТ2 - резервний канал)</t>
    </r>
  </si>
  <si>
    <t xml:space="preserve">грн. (вісімдесят вісім тисяч чотириста грн. 00 коп.) </t>
  </si>
  <si>
    <t>Послуги  за кодом ДК 021:2015 - 90510000-5 (Утилізація сміття та поводження зі сміттям)</t>
  </si>
  <si>
    <r>
      <t>Код ДК 021:2015  90510000-5 -</t>
    </r>
    <r>
      <rPr>
        <sz val="9"/>
        <color indexed="8"/>
        <rFont val="Times New Roman"/>
        <family val="1"/>
        <charset val="204"/>
      </rPr>
      <t>Утилізація сміття та поводження зі сміттям (90510000-5 Утилізація сміття та поводження зі сміттям)</t>
    </r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</si>
  <si>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України, що розташовані за адресами: 04119, м. Київ, вул. Дегтярівська, 11а, вул. Дегтярівська, 11г, 01033, м. Київ, вул. Саксаганського, 66, 07352, Київська обл., Вишгородський р-н, с. Лютіж, урочище Туровча, 1)</t>
  </si>
  <si>
    <r>
      <t>Код ДК 021:2015  70330000-3 -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 (70330000-3  Послуги з управління нерухомістю, надавані на платній основі чи на договірних засадах)</t>
    </r>
  </si>
  <si>
    <t xml:space="preserve">загальний фонд КПКВ 3506010                                                 Місце надання послуги:  04119, м. Київ, вул. Дегтярівська, 11г, Дегтярівська 11а,  01033, м. Київ, вул. Саксаганського, 66, 07352, Київська обл., Вишгородський р-н, с. Лютіж, урочище Туровча, 1.
1 послуга
</t>
  </si>
  <si>
    <t xml:space="preserve">грн. (шість мільйонів сімдесят дві  тисячі  двісті грн. 40 коп.) </t>
  </si>
  <si>
    <t>Переговорна процедура (скорочена)</t>
  </si>
  <si>
    <t>квітень 2022 р.</t>
  </si>
  <si>
    <t xml:space="preserve">грн. (сто двадцять чотири  тисячі  дев'ятсот грн. 00 коп.) </t>
  </si>
  <si>
    <t>Всього за КЕКВ 2275 „Оплата інших енергоносіїв та інших комунальних послуг"</t>
  </si>
  <si>
    <t xml:space="preserve">загальний фонд КПКВ 3506010                                                 Місце надання послуги:  04119, м. Київ, вул. Дегтярівська, 11г, 01033, м. Київ, вул. Саксаганського, 66.
1 послуга
</t>
  </si>
  <si>
    <t xml:space="preserve">грн. (два мільйона двісті двадцять шість тисяч сто дев'яносто шість грн. 80 коп.) </t>
  </si>
  <si>
    <t>переговорна процедура     (скорочена)</t>
  </si>
  <si>
    <t>Код ДК 021: 2015 09320000-8 Пара, гаряча вода та пов'язана продукція     (09320000-8 Пара, гаряча вода та пов'язана продукція)</t>
  </si>
  <si>
    <t xml:space="preserve"> грн. ( сто дев'яносто чотири   тисячі сто сімдесят три  грн. 99 коп.)</t>
  </si>
  <si>
    <t>травень 2022р.</t>
  </si>
  <si>
    <t>загальний фонд КПКВ 3506010                                        адреса постачання:                             лот1:   04119, м. Київ,  вул. Дегтярівська, 11а; лот 2: 01033, м. Київ,                           вул. Саксаганського, 66</t>
  </si>
  <si>
    <t xml:space="preserve"> грн. (чотириста сорок дев'ять  тисяч двісті  грн. 64 коп.)</t>
  </si>
  <si>
    <t>червень 2022 р.</t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</si>
  <si>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України)</t>
  </si>
  <si>
    <r>
      <t>Код ДК 021:2015  70330000-3 -</t>
    </r>
    <r>
      <rPr>
        <sz val="9"/>
        <color indexed="8"/>
        <rFont val="Times New Roman"/>
        <family val="1"/>
        <charset val="204"/>
      </rPr>
      <t xml:space="preserve">Послуги з управління нерухомістю, надавані на платній основі чи на договірних засадах </t>
    </r>
  </si>
  <si>
    <t xml:space="preserve">грн. (два мільйона дев'ятсот шістдесят вісім  тисяч двісті шістдесят дві грн. 40 коп.) </t>
  </si>
  <si>
    <t xml:space="preserve">загальний фонд КПКВ 3506010                                                 Місце надання послуги:  04119, м. Київ, вул. Дегтярівська 11-г; Дегтярівська 11-а,  01033, м. Київ, вул. Саксаганського 66.
1 послуга
</t>
  </si>
  <si>
    <r>
      <t>Послуги провайдерів за кодом ДК 021:2015  72410000-7  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</t>
    </r>
  </si>
  <si>
    <r>
      <t xml:space="preserve">Послуги провайдерів за кодом ДК 021:2015  72410000-7  </t>
    </r>
    <r>
      <rPr>
        <sz val="9"/>
        <color indexed="8"/>
        <rFont val="Times New Roman"/>
        <family val="1"/>
        <charset val="204"/>
      </rPr>
      <t xml:space="preserve">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</si>
  <si>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>грн. (чотириста п'ятдесят чотири тисячі двісті сім грн. 82 коп.)</t>
  </si>
  <si>
    <t>грн. (один мільйон триста сімнадцять тисяч двісті тридцять три гривні 84 коп.)</t>
  </si>
  <si>
    <t>грн. (двісті шістдесят п'ять тисяч шістсот тридцять вісім грн. 71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</si>
</sst>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9"/>
      <color indexed="8"/>
      <name val="Times Roman"/>
      <family val="1"/>
    </font>
    <font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4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4" fontId="10" fillId="0" borderId="0" xfId="0" applyNumberFormat="1" applyFont="1"/>
    <xf numFmtId="4" fontId="5" fillId="0" borderId="0" xfId="0" applyNumberFormat="1" applyFont="1"/>
    <xf numFmtId="4" fontId="4" fillId="2" borderId="2" xfId="0" applyNumberFormat="1" applyFont="1" applyFill="1" applyBorder="1" applyAlignment="1">
      <alignment horizontal="center" vertical="center" wrapText="1"/>
    </xf>
    <xf numFmtId="4" fontId="13" fillId="0" borderId="0" xfId="0" applyNumberFormat="1" applyFont="1"/>
    <xf numFmtId="4" fontId="8" fillId="0" borderId="0" xfId="0" applyNumberFormat="1" applyFont="1"/>
    <xf numFmtId="0" fontId="14" fillId="0" borderId="0" xfId="0" applyFont="1"/>
    <xf numFmtId="0" fontId="8" fillId="0" borderId="0" xfId="0" applyFont="1"/>
    <xf numFmtId="4" fontId="3" fillId="5" borderId="2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top" wrapText="1"/>
    </xf>
    <xf numFmtId="4" fontId="15" fillId="0" borderId="0" xfId="0" applyNumberFormat="1" applyFont="1"/>
    <xf numFmtId="4" fontId="16" fillId="0" borderId="0" xfId="0" applyNumberFormat="1" applyFont="1"/>
    <xf numFmtId="0" fontId="1" fillId="4" borderId="23" xfId="0" applyFont="1" applyFill="1" applyBorder="1" applyAlignment="1">
      <alignment vertical="center" wrapText="1"/>
    </xf>
    <xf numFmtId="4" fontId="17" fillId="0" borderId="0" xfId="0" applyNumberFormat="1" applyFont="1"/>
    <xf numFmtId="0" fontId="4" fillId="4" borderId="7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left" vertical="top"/>
    </xf>
    <xf numFmtId="0" fontId="5" fillId="5" borderId="0" xfId="0" applyFont="1" applyFill="1"/>
    <xf numFmtId="0" fontId="8" fillId="5" borderId="0" xfId="0" applyFont="1" applyFill="1"/>
    <xf numFmtId="0" fontId="1" fillId="5" borderId="8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 wrapText="1"/>
    </xf>
    <xf numFmtId="49" fontId="8" fillId="5" borderId="0" xfId="0" applyNumberFormat="1" applyFont="1" applyFill="1"/>
    <xf numFmtId="0" fontId="1" fillId="0" borderId="1" xfId="0" applyFont="1" applyFill="1" applyBorder="1" applyAlignment="1">
      <alignment vertical="top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7" fillId="4" borderId="0" xfId="0" applyNumberFormat="1" applyFont="1" applyFill="1"/>
    <xf numFmtId="0" fontId="1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0" xfId="0" applyFont="1" applyFill="1"/>
    <xf numFmtId="49" fontId="1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49" fontId="8" fillId="0" borderId="0" xfId="0" applyNumberFormat="1" applyFont="1" applyFill="1"/>
    <xf numFmtId="4" fontId="13" fillId="4" borderId="0" xfId="0" applyNumberFormat="1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20" fillId="0" borderId="24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top" wrapText="1"/>
    </xf>
    <xf numFmtId="4" fontId="4" fillId="2" borderId="25" xfId="0" applyNumberFormat="1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vertical="top" wrapText="1"/>
    </xf>
    <xf numFmtId="0" fontId="9" fillId="2" borderId="26" xfId="0" applyFont="1" applyFill="1" applyBorder="1" applyAlignment="1">
      <alignment vertical="top" wrapText="1"/>
    </xf>
    <xf numFmtId="0" fontId="21" fillId="0" borderId="2" xfId="0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/>
    <xf numFmtId="4" fontId="5" fillId="0" borderId="0" xfId="0" applyNumberFormat="1" applyFont="1" applyFill="1"/>
    <xf numFmtId="0" fontId="2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/>
    <xf numFmtId="0" fontId="4" fillId="2" borderId="29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23" fillId="0" borderId="0" xfId="0" applyFont="1" applyFill="1"/>
    <xf numFmtId="4" fontId="24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top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" fontId="11" fillId="5" borderId="3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top" wrapText="1"/>
    </xf>
    <xf numFmtId="4" fontId="11" fillId="6" borderId="2" xfId="0" applyNumberFormat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center" vertical="center" wrapText="1"/>
    </xf>
    <xf numFmtId="4" fontId="11" fillId="4" borderId="33" xfId="0" applyNumberFormat="1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top" wrapText="1"/>
    </xf>
    <xf numFmtId="0" fontId="26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center" vertical="center" wrapText="1"/>
    </xf>
    <xf numFmtId="49" fontId="1" fillId="5" borderId="21" xfId="0" applyNumberFormat="1" applyFont="1" applyFill="1" applyBorder="1" applyAlignment="1">
      <alignment horizontal="center" vertical="center" wrapText="1"/>
    </xf>
    <xf numFmtId="49" fontId="1" fillId="5" borderId="3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" fontId="1" fillId="0" borderId="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view="pageBreakPreview" zoomScaleSheetLayoutView="100" workbookViewId="0">
      <selection activeCell="I6" sqref="I6"/>
    </sheetView>
  </sheetViews>
  <sheetFormatPr defaultRowHeight="12"/>
  <cols>
    <col min="1" max="1" width="42" style="3" customWidth="1"/>
    <col min="2" max="2" width="25.7109375" style="3" customWidth="1"/>
    <col min="3" max="3" width="10.28515625" style="3" customWidth="1"/>
    <col min="4" max="4" width="25.7109375" style="3" customWidth="1"/>
    <col min="5" max="5" width="12.28515625" style="3" customWidth="1"/>
    <col min="6" max="6" width="13.42578125" style="3" customWidth="1"/>
    <col min="7" max="8" width="19.140625" style="3" customWidth="1"/>
    <col min="9" max="9" width="15.28515625" style="3" customWidth="1"/>
    <col min="10" max="10" width="15.7109375" style="3" customWidth="1"/>
    <col min="11" max="11" width="19.5703125" style="3" bestFit="1" customWidth="1"/>
    <col min="12" max="12" width="22" style="3" bestFit="1" customWidth="1"/>
    <col min="13" max="16384" width="9.140625" style="3"/>
  </cols>
  <sheetData>
    <row r="1" spans="1:10">
      <c r="A1" s="159" t="s">
        <v>11</v>
      </c>
      <c r="B1" s="159"/>
      <c r="C1" s="159"/>
      <c r="D1" s="159"/>
      <c r="E1" s="159"/>
      <c r="F1" s="159"/>
      <c r="G1" s="159"/>
    </row>
    <row r="2" spans="1:10">
      <c r="A2" s="159" t="s">
        <v>14</v>
      </c>
      <c r="B2" s="159"/>
      <c r="C2" s="159"/>
      <c r="D2" s="159"/>
      <c r="E2" s="159"/>
      <c r="F2" s="159"/>
      <c r="G2" s="4">
        <v>14</v>
      </c>
    </row>
    <row r="3" spans="1:10">
      <c r="A3" s="160" t="s">
        <v>9</v>
      </c>
      <c r="B3" s="160"/>
      <c r="C3" s="160"/>
      <c r="D3" s="160"/>
      <c r="E3" s="160"/>
      <c r="F3" s="160"/>
      <c r="G3" s="160"/>
    </row>
    <row r="4" spans="1:10">
      <c r="A4" s="5"/>
      <c r="B4" s="160" t="s">
        <v>1</v>
      </c>
      <c r="C4" s="160"/>
      <c r="D4" s="160"/>
      <c r="E4" s="160"/>
      <c r="F4" s="5"/>
      <c r="G4" s="5"/>
    </row>
    <row r="5" spans="1:10" ht="12.75" thickBot="1">
      <c r="A5" s="161" t="s">
        <v>0</v>
      </c>
      <c r="B5" s="161"/>
      <c r="C5" s="161"/>
      <c r="D5" s="161"/>
      <c r="E5" s="161"/>
      <c r="F5" s="161"/>
      <c r="G5" s="161"/>
    </row>
    <row r="6" spans="1:10" ht="66" customHeight="1" thickBot="1">
      <c r="A6" s="6" t="s">
        <v>28</v>
      </c>
      <c r="B6" s="7" t="s">
        <v>29</v>
      </c>
      <c r="C6" s="7" t="s">
        <v>30</v>
      </c>
      <c r="D6" s="7" t="s">
        <v>31</v>
      </c>
      <c r="E6" s="8" t="s">
        <v>32</v>
      </c>
      <c r="F6" s="8" t="s">
        <v>33</v>
      </c>
      <c r="G6" s="9" t="s">
        <v>34</v>
      </c>
    </row>
    <row r="7" spans="1:10" ht="28.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</row>
    <row r="8" spans="1:10" s="43" customFormat="1" ht="88.5" customHeight="1">
      <c r="A8" s="147" t="s">
        <v>67</v>
      </c>
      <c r="B8" s="149" t="s">
        <v>72</v>
      </c>
      <c r="C8" s="142">
        <v>2240</v>
      </c>
      <c r="D8" s="41">
        <v>1479999.6</v>
      </c>
      <c r="E8" s="151" t="s">
        <v>23</v>
      </c>
      <c r="F8" s="142" t="s">
        <v>26</v>
      </c>
      <c r="G8" s="134" t="s">
        <v>24</v>
      </c>
      <c r="H8" s="64"/>
    </row>
    <row r="9" spans="1:10" s="43" customFormat="1" ht="59.25" customHeight="1">
      <c r="A9" s="148"/>
      <c r="B9" s="150"/>
      <c r="C9" s="133"/>
      <c r="D9" s="70" t="s">
        <v>68</v>
      </c>
      <c r="E9" s="152"/>
      <c r="F9" s="133"/>
      <c r="G9" s="135"/>
      <c r="J9" s="65"/>
    </row>
    <row r="10" spans="1:10" s="43" customFormat="1" ht="60.75" customHeight="1">
      <c r="A10" s="155" t="s">
        <v>22</v>
      </c>
      <c r="B10" s="40" t="s">
        <v>12</v>
      </c>
      <c r="C10" s="48">
        <v>2240</v>
      </c>
      <c r="D10" s="41">
        <v>2882864.62</v>
      </c>
      <c r="E10" s="151" t="s">
        <v>23</v>
      </c>
      <c r="F10" s="142" t="s">
        <v>26</v>
      </c>
      <c r="G10" s="134" t="s">
        <v>24</v>
      </c>
      <c r="H10" s="42"/>
    </row>
    <row r="11" spans="1:10" s="43" customFormat="1" ht="55.5" customHeight="1">
      <c r="A11" s="156"/>
      <c r="B11" s="39" t="s">
        <v>27</v>
      </c>
      <c r="C11" s="44"/>
      <c r="D11" s="45" t="s">
        <v>25</v>
      </c>
      <c r="E11" s="152"/>
      <c r="F11" s="133"/>
      <c r="G11" s="135"/>
      <c r="H11" s="46"/>
    </row>
    <row r="12" spans="1:10" s="43" customFormat="1" ht="39" customHeight="1">
      <c r="A12" s="155" t="s">
        <v>107</v>
      </c>
      <c r="B12" s="88" t="s">
        <v>108</v>
      </c>
      <c r="C12" s="89">
        <v>2240</v>
      </c>
      <c r="D12" s="92">
        <v>151152.56</v>
      </c>
      <c r="E12" s="151" t="s">
        <v>23</v>
      </c>
      <c r="F12" s="132" t="s">
        <v>111</v>
      </c>
      <c r="G12" s="134" t="s">
        <v>109</v>
      </c>
    </row>
    <row r="13" spans="1:10" s="43" customFormat="1" ht="96.75" customHeight="1">
      <c r="A13" s="156"/>
      <c r="B13" s="90"/>
      <c r="C13" s="91"/>
      <c r="D13" s="66" t="s">
        <v>110</v>
      </c>
      <c r="E13" s="152"/>
      <c r="F13" s="133"/>
      <c r="G13" s="135"/>
      <c r="H13" s="42"/>
    </row>
    <row r="14" spans="1:10" s="31" customFormat="1" ht="39" customHeight="1">
      <c r="A14" s="128" t="s">
        <v>107</v>
      </c>
      <c r="B14" s="118" t="s">
        <v>108</v>
      </c>
      <c r="C14" s="123">
        <v>2240</v>
      </c>
      <c r="D14" s="114">
        <v>88400</v>
      </c>
      <c r="E14" s="136" t="s">
        <v>23</v>
      </c>
      <c r="F14" s="138" t="s">
        <v>111</v>
      </c>
      <c r="G14" s="139" t="s">
        <v>124</v>
      </c>
    </row>
    <row r="15" spans="1:10" s="31" customFormat="1" ht="96.75" customHeight="1">
      <c r="A15" s="129"/>
      <c r="B15" s="116"/>
      <c r="C15" s="124"/>
      <c r="D15" s="56" t="s">
        <v>125</v>
      </c>
      <c r="E15" s="137"/>
      <c r="F15" s="131"/>
      <c r="G15" s="140"/>
      <c r="H15" s="32"/>
    </row>
    <row r="16" spans="1:10" s="43" customFormat="1" ht="94.5" customHeight="1">
      <c r="A16" s="155" t="s">
        <v>22</v>
      </c>
      <c r="B16" s="40" t="s">
        <v>12</v>
      </c>
      <c r="C16" s="87">
        <v>2240</v>
      </c>
      <c r="D16" s="41">
        <v>2249325.37</v>
      </c>
      <c r="E16" s="151" t="s">
        <v>23</v>
      </c>
      <c r="F16" s="132" t="s">
        <v>111</v>
      </c>
      <c r="G16" s="134" t="s">
        <v>113</v>
      </c>
      <c r="H16" s="42"/>
    </row>
    <row r="17" spans="1:8" s="43" customFormat="1" ht="42" customHeight="1">
      <c r="A17" s="156"/>
      <c r="B17" s="39" t="s">
        <v>112</v>
      </c>
      <c r="C17" s="44"/>
      <c r="D17" s="45" t="s">
        <v>114</v>
      </c>
      <c r="E17" s="152"/>
      <c r="F17" s="133"/>
      <c r="G17" s="135"/>
      <c r="H17" s="46"/>
    </row>
    <row r="18" spans="1:8" s="31" customFormat="1" ht="69" customHeight="1">
      <c r="A18" s="128" t="s">
        <v>15</v>
      </c>
      <c r="B18" s="22" t="s">
        <v>12</v>
      </c>
      <c r="C18" s="33">
        <v>2240</v>
      </c>
      <c r="D18" s="20">
        <v>22117135.379999999</v>
      </c>
      <c r="E18" s="158" t="s">
        <v>17</v>
      </c>
      <c r="F18" s="130" t="s">
        <v>21</v>
      </c>
      <c r="G18" s="139" t="s">
        <v>16</v>
      </c>
      <c r="H18" s="32"/>
    </row>
    <row r="19" spans="1:8" s="31" customFormat="1" ht="74.25" customHeight="1">
      <c r="A19" s="129"/>
      <c r="B19" s="50"/>
      <c r="C19" s="34"/>
      <c r="D19" s="2" t="s">
        <v>37</v>
      </c>
      <c r="E19" s="158"/>
      <c r="F19" s="131"/>
      <c r="G19" s="140"/>
      <c r="H19" s="35"/>
    </row>
    <row r="20" spans="1:8" s="31" customFormat="1" ht="34.5" customHeight="1">
      <c r="A20" s="153" t="s">
        <v>115</v>
      </c>
      <c r="B20" s="22" t="s">
        <v>116</v>
      </c>
      <c r="C20" s="113">
        <v>2240</v>
      </c>
      <c r="D20" s="114">
        <v>600000</v>
      </c>
      <c r="E20" s="157" t="s">
        <v>117</v>
      </c>
      <c r="F20" s="132" t="s">
        <v>111</v>
      </c>
      <c r="G20" s="115" t="s">
        <v>4</v>
      </c>
      <c r="H20" s="32"/>
    </row>
    <row r="21" spans="1:8" s="31" customFormat="1" ht="29.25" customHeight="1">
      <c r="A21" s="129"/>
      <c r="B21" s="116"/>
      <c r="C21" s="112"/>
      <c r="D21" s="2" t="s">
        <v>118</v>
      </c>
      <c r="E21" s="137"/>
      <c r="F21" s="133"/>
      <c r="G21" s="117"/>
    </row>
    <row r="22" spans="1:8" s="31" customFormat="1" ht="39" customHeight="1">
      <c r="A22" s="128" t="s">
        <v>122</v>
      </c>
      <c r="B22" s="118" t="s">
        <v>119</v>
      </c>
      <c r="C22" s="113">
        <v>2240</v>
      </c>
      <c r="D22" s="114">
        <v>1317233.8400000001</v>
      </c>
      <c r="E22" s="130" t="s">
        <v>120</v>
      </c>
      <c r="F22" s="132" t="s">
        <v>111</v>
      </c>
      <c r="G22" s="141" t="s">
        <v>121</v>
      </c>
    </row>
    <row r="23" spans="1:8" s="31" customFormat="1" ht="47.25" customHeight="1">
      <c r="A23" s="129"/>
      <c r="B23" s="116"/>
      <c r="C23" s="112"/>
      <c r="D23" s="56" t="s">
        <v>152</v>
      </c>
      <c r="E23" s="131"/>
      <c r="F23" s="133"/>
      <c r="G23" s="140"/>
      <c r="H23" s="32"/>
    </row>
    <row r="24" spans="1:8" s="31" customFormat="1" ht="47.25" customHeight="1">
      <c r="A24" s="128" t="s">
        <v>149</v>
      </c>
      <c r="B24" s="118" t="s">
        <v>119</v>
      </c>
      <c r="C24" s="127">
        <v>2240</v>
      </c>
      <c r="D24" s="114">
        <v>454207.82</v>
      </c>
      <c r="E24" s="151" t="s">
        <v>23</v>
      </c>
      <c r="F24" s="132" t="s">
        <v>144</v>
      </c>
      <c r="G24" s="141" t="s">
        <v>5</v>
      </c>
      <c r="H24" s="32"/>
    </row>
    <row r="25" spans="1:8" s="31" customFormat="1" ht="47.25" customHeight="1">
      <c r="A25" s="129"/>
      <c r="B25" s="116"/>
      <c r="C25" s="126"/>
      <c r="D25" s="56" t="s">
        <v>151</v>
      </c>
      <c r="E25" s="152"/>
      <c r="F25" s="133"/>
      <c r="G25" s="140"/>
      <c r="H25" s="32"/>
    </row>
    <row r="26" spans="1:8" s="31" customFormat="1" ht="47.25" customHeight="1">
      <c r="A26" s="128" t="s">
        <v>150</v>
      </c>
      <c r="B26" s="118" t="s">
        <v>119</v>
      </c>
      <c r="C26" s="127">
        <v>2240</v>
      </c>
      <c r="D26" s="114">
        <v>265638.71000000002</v>
      </c>
      <c r="E26" s="151" t="s">
        <v>23</v>
      </c>
      <c r="F26" s="132" t="s">
        <v>144</v>
      </c>
      <c r="G26" s="141" t="s">
        <v>5</v>
      </c>
      <c r="H26" s="32"/>
    </row>
    <row r="27" spans="1:8" s="31" customFormat="1" ht="47.25" customHeight="1">
      <c r="A27" s="129"/>
      <c r="B27" s="116"/>
      <c r="C27" s="126"/>
      <c r="D27" s="56" t="s">
        <v>153</v>
      </c>
      <c r="E27" s="152"/>
      <c r="F27" s="133"/>
      <c r="G27" s="140"/>
      <c r="H27" s="32"/>
    </row>
    <row r="28" spans="1:8" s="43" customFormat="1" ht="107.25" customHeight="1">
      <c r="A28" s="128" t="s">
        <v>128</v>
      </c>
      <c r="B28" s="88" t="s">
        <v>129</v>
      </c>
      <c r="C28" s="119">
        <v>2240</v>
      </c>
      <c r="D28" s="92">
        <v>6072200.4000000004</v>
      </c>
      <c r="E28" s="158" t="s">
        <v>17</v>
      </c>
      <c r="F28" s="132" t="s">
        <v>111</v>
      </c>
      <c r="G28" s="134" t="s">
        <v>130</v>
      </c>
    </row>
    <row r="29" spans="1:8" s="43" customFormat="1" ht="35.25" customHeight="1">
      <c r="A29" s="129"/>
      <c r="B29" s="90"/>
      <c r="C29" s="91"/>
      <c r="D29" s="66" t="s">
        <v>131</v>
      </c>
      <c r="E29" s="158"/>
      <c r="F29" s="133"/>
      <c r="G29" s="135"/>
      <c r="H29" s="42"/>
    </row>
    <row r="30" spans="1:8" s="43" customFormat="1" ht="107.25" customHeight="1">
      <c r="A30" s="128" t="s">
        <v>128</v>
      </c>
      <c r="B30" s="88" t="s">
        <v>129</v>
      </c>
      <c r="C30" s="119">
        <v>2240</v>
      </c>
      <c r="D30" s="92">
        <v>2226196.7999999998</v>
      </c>
      <c r="E30" s="158" t="s">
        <v>138</v>
      </c>
      <c r="F30" s="132" t="s">
        <v>133</v>
      </c>
      <c r="G30" s="134" t="s">
        <v>130</v>
      </c>
    </row>
    <row r="31" spans="1:8" s="43" customFormat="1" ht="35.25" customHeight="1">
      <c r="A31" s="129"/>
      <c r="B31" s="90"/>
      <c r="C31" s="91"/>
      <c r="D31" s="66" t="s">
        <v>137</v>
      </c>
      <c r="E31" s="158"/>
      <c r="F31" s="133"/>
      <c r="G31" s="135"/>
      <c r="H31" s="42"/>
    </row>
    <row r="32" spans="1:8" s="31" customFormat="1" ht="107.25" customHeight="1">
      <c r="A32" s="128" t="s">
        <v>145</v>
      </c>
      <c r="B32" s="128" t="s">
        <v>146</v>
      </c>
      <c r="C32" s="119">
        <v>2240</v>
      </c>
      <c r="D32" s="114">
        <v>2968262.4</v>
      </c>
      <c r="E32" s="136" t="s">
        <v>23</v>
      </c>
      <c r="F32" s="138" t="s">
        <v>144</v>
      </c>
      <c r="G32" s="139" t="s">
        <v>148</v>
      </c>
    </row>
    <row r="33" spans="1:12" s="31" customFormat="1" ht="35.25" customHeight="1">
      <c r="A33" s="129"/>
      <c r="B33" s="129"/>
      <c r="C33" s="124"/>
      <c r="D33" s="56" t="s">
        <v>147</v>
      </c>
      <c r="E33" s="137"/>
      <c r="F33" s="131"/>
      <c r="G33" s="140"/>
      <c r="H33" s="32"/>
    </row>
    <row r="34" spans="1:12" ht="35.25" customHeight="1">
      <c r="A34" s="23" t="s">
        <v>3</v>
      </c>
      <c r="B34" s="10"/>
      <c r="C34" s="11"/>
      <c r="D34" s="15">
        <f>D8+D10+D12+D14+D16+D18+D20+D22+D24+D26+D28+D30+D32</f>
        <v>42872617.5</v>
      </c>
      <c r="E34" s="24"/>
      <c r="F34" s="24"/>
      <c r="G34" s="12"/>
      <c r="H34" s="25"/>
      <c r="I34" s="26"/>
      <c r="K34" s="17"/>
      <c r="L34" s="18"/>
    </row>
    <row r="35" spans="1:12" ht="39" customHeight="1">
      <c r="A35" s="128" t="s">
        <v>18</v>
      </c>
      <c r="B35" s="36" t="s">
        <v>42</v>
      </c>
      <c r="C35" s="143">
        <v>3142</v>
      </c>
      <c r="D35" s="37">
        <v>1700570</v>
      </c>
      <c r="E35" s="130" t="s">
        <v>2</v>
      </c>
      <c r="F35" s="130" t="s">
        <v>21</v>
      </c>
      <c r="G35" s="145" t="s">
        <v>19</v>
      </c>
      <c r="H35" s="38"/>
      <c r="I35" s="13"/>
      <c r="K35" s="14"/>
    </row>
    <row r="36" spans="1:12" ht="46.5" customHeight="1">
      <c r="A36" s="129"/>
      <c r="B36" s="39" t="s">
        <v>20</v>
      </c>
      <c r="C36" s="144"/>
      <c r="D36" s="56" t="s">
        <v>36</v>
      </c>
      <c r="E36" s="131"/>
      <c r="F36" s="131"/>
      <c r="G36" s="146"/>
      <c r="H36" s="38"/>
      <c r="I36" s="13"/>
      <c r="K36" s="14"/>
    </row>
    <row r="37" spans="1:12" ht="101.25" customHeight="1">
      <c r="A37" s="128" t="s">
        <v>47</v>
      </c>
      <c r="B37" s="49" t="s">
        <v>44</v>
      </c>
      <c r="C37" s="143">
        <v>3142</v>
      </c>
      <c r="D37" s="37">
        <v>195547525</v>
      </c>
      <c r="E37" s="51" t="s">
        <v>17</v>
      </c>
      <c r="F37" s="130" t="s">
        <v>21</v>
      </c>
      <c r="G37" s="145" t="s">
        <v>19</v>
      </c>
      <c r="H37" s="38"/>
      <c r="I37" s="13"/>
      <c r="K37" s="14"/>
    </row>
    <row r="38" spans="1:12" ht="54.75" customHeight="1">
      <c r="A38" s="129"/>
      <c r="B38" s="49" t="s">
        <v>46</v>
      </c>
      <c r="C38" s="144"/>
      <c r="D38" s="2" t="s">
        <v>45</v>
      </c>
      <c r="E38" s="52"/>
      <c r="F38" s="131"/>
      <c r="G38" s="146"/>
      <c r="H38" s="38"/>
      <c r="I38" s="13"/>
      <c r="K38" s="14"/>
    </row>
    <row r="39" spans="1:12" ht="49.5" customHeight="1">
      <c r="A39" s="128" t="s">
        <v>48</v>
      </c>
      <c r="B39" s="36" t="s">
        <v>42</v>
      </c>
      <c r="C39" s="143">
        <v>3142</v>
      </c>
      <c r="D39" s="37">
        <v>1428840</v>
      </c>
      <c r="E39" s="130" t="s">
        <v>2</v>
      </c>
      <c r="F39" s="130" t="s">
        <v>21</v>
      </c>
      <c r="G39" s="145" t="s">
        <v>19</v>
      </c>
      <c r="H39" s="38"/>
      <c r="I39" s="13"/>
      <c r="K39" s="14"/>
    </row>
    <row r="40" spans="1:12" ht="44.25" customHeight="1">
      <c r="A40" s="129"/>
      <c r="B40" s="39" t="s">
        <v>20</v>
      </c>
      <c r="C40" s="144"/>
      <c r="D40" s="2" t="s">
        <v>49</v>
      </c>
      <c r="E40" s="131"/>
      <c r="F40" s="131"/>
      <c r="G40" s="146"/>
      <c r="H40" s="38"/>
      <c r="I40" s="13"/>
      <c r="K40" s="14"/>
    </row>
    <row r="41" spans="1:12" ht="41.25" customHeight="1">
      <c r="A41" s="53" t="s">
        <v>50</v>
      </c>
      <c r="B41" s="54" t="s">
        <v>51</v>
      </c>
      <c r="C41" s="143">
        <v>3142</v>
      </c>
      <c r="D41" s="37">
        <v>246240</v>
      </c>
      <c r="E41" s="33" t="s">
        <v>54</v>
      </c>
      <c r="F41" s="33" t="s">
        <v>26</v>
      </c>
      <c r="G41" s="145" t="s">
        <v>19</v>
      </c>
      <c r="H41" s="38"/>
      <c r="I41" s="13"/>
      <c r="K41" s="14"/>
    </row>
    <row r="42" spans="1:12" ht="36" customHeight="1">
      <c r="A42" s="53"/>
      <c r="B42" s="54" t="s">
        <v>52</v>
      </c>
      <c r="C42" s="144"/>
      <c r="D42" s="2" t="s">
        <v>53</v>
      </c>
      <c r="E42" s="33"/>
      <c r="F42" s="33"/>
      <c r="G42" s="146"/>
      <c r="H42" s="38"/>
      <c r="I42" s="13"/>
      <c r="K42" s="14"/>
    </row>
    <row r="43" spans="1:12" ht="41.25" customHeight="1">
      <c r="A43" s="10" t="s">
        <v>35</v>
      </c>
      <c r="B43" s="95"/>
      <c r="C43" s="96"/>
      <c r="D43" s="97">
        <f>D35+D37+D39+D41</f>
        <v>198923175</v>
      </c>
      <c r="E43" s="96"/>
      <c r="F43" s="96"/>
      <c r="G43" s="96"/>
      <c r="H43" s="47"/>
      <c r="I43" s="13"/>
      <c r="K43" s="14"/>
    </row>
    <row r="44" spans="1:12" ht="49.5" customHeight="1">
      <c r="A44" s="153" t="s">
        <v>41</v>
      </c>
      <c r="B44" s="49" t="s">
        <v>43</v>
      </c>
      <c r="C44" s="154">
        <v>3122</v>
      </c>
      <c r="D44" s="94">
        <v>81996024</v>
      </c>
      <c r="E44" s="138" t="s">
        <v>2</v>
      </c>
      <c r="F44" s="138" t="s">
        <v>21</v>
      </c>
      <c r="G44" s="184" t="s">
        <v>39</v>
      </c>
      <c r="H44" s="38"/>
      <c r="I44" s="13"/>
      <c r="K44" s="14"/>
    </row>
    <row r="45" spans="1:12" ht="41.25" customHeight="1">
      <c r="A45" s="129"/>
      <c r="B45" s="49"/>
      <c r="C45" s="144"/>
      <c r="D45" s="2" t="s">
        <v>38</v>
      </c>
      <c r="E45" s="131"/>
      <c r="F45" s="131"/>
      <c r="G45" s="146"/>
      <c r="H45" s="38"/>
      <c r="I45" s="13"/>
      <c r="K45" s="14"/>
    </row>
    <row r="46" spans="1:12" ht="35.25" customHeight="1">
      <c r="A46" s="101" t="s">
        <v>40</v>
      </c>
      <c r="B46" s="102"/>
      <c r="C46" s="96"/>
      <c r="D46" s="97">
        <f>D44</f>
        <v>81996024</v>
      </c>
      <c r="E46" s="96"/>
      <c r="F46" s="96"/>
      <c r="G46" s="96"/>
      <c r="H46" s="47"/>
      <c r="I46" s="13"/>
      <c r="K46" s="14"/>
    </row>
    <row r="47" spans="1:12" ht="27" hidden="1" customHeight="1">
      <c r="A47" s="27" t="s">
        <v>6</v>
      </c>
      <c r="B47" s="98" t="s">
        <v>13</v>
      </c>
      <c r="C47" s="99">
        <v>2282</v>
      </c>
      <c r="D47" s="100">
        <v>0</v>
      </c>
      <c r="E47" s="164" t="s">
        <v>10</v>
      </c>
      <c r="F47" s="162" t="s">
        <v>8</v>
      </c>
      <c r="G47" s="166" t="s">
        <v>5</v>
      </c>
      <c r="H47" s="28"/>
      <c r="I47" s="13"/>
      <c r="K47" s="17"/>
      <c r="L47" s="19"/>
    </row>
    <row r="48" spans="1:12" ht="61.5" hidden="1" customHeight="1">
      <c r="A48" s="27"/>
      <c r="B48" s="29"/>
      <c r="C48" s="21"/>
      <c r="D48" s="1" t="s">
        <v>7</v>
      </c>
      <c r="E48" s="165"/>
      <c r="F48" s="163"/>
      <c r="G48" s="167"/>
      <c r="H48" s="16"/>
      <c r="I48" s="13"/>
      <c r="K48" s="30"/>
      <c r="L48" s="18"/>
    </row>
    <row r="49" spans="1:11" ht="41.25" customHeight="1">
      <c r="A49" s="128" t="s">
        <v>55</v>
      </c>
      <c r="B49" s="36" t="s">
        <v>56</v>
      </c>
      <c r="C49" s="143">
        <v>2273</v>
      </c>
      <c r="D49" s="37">
        <v>3951072</v>
      </c>
      <c r="E49" s="33" t="s">
        <v>2</v>
      </c>
      <c r="F49" s="33" t="s">
        <v>26</v>
      </c>
      <c r="G49" s="55" t="s">
        <v>59</v>
      </c>
      <c r="H49" s="38"/>
      <c r="I49" s="13"/>
      <c r="K49" s="14"/>
    </row>
    <row r="50" spans="1:11" ht="90" customHeight="1" thickBot="1">
      <c r="A50" s="129"/>
      <c r="B50" s="39"/>
      <c r="C50" s="144"/>
      <c r="D50" s="56" t="s">
        <v>123</v>
      </c>
      <c r="E50" s="48"/>
      <c r="F50" s="48"/>
      <c r="G50" s="62" t="s">
        <v>58</v>
      </c>
      <c r="H50" s="38"/>
      <c r="I50" s="13"/>
      <c r="K50" s="14"/>
    </row>
    <row r="51" spans="1:11" s="43" customFormat="1" ht="42" customHeight="1">
      <c r="A51" s="179" t="s">
        <v>65</v>
      </c>
      <c r="B51" s="168" t="s">
        <v>66</v>
      </c>
      <c r="C51" s="181">
        <v>2273</v>
      </c>
      <c r="D51" s="63">
        <v>13608.04</v>
      </c>
      <c r="E51" s="183" t="s">
        <v>73</v>
      </c>
      <c r="F51" s="33" t="s">
        <v>60</v>
      </c>
      <c r="G51" s="142" t="s">
        <v>64</v>
      </c>
      <c r="H51" s="64"/>
      <c r="K51" s="65"/>
    </row>
    <row r="52" spans="1:11" s="43" customFormat="1" ht="48.75" customHeight="1">
      <c r="A52" s="180"/>
      <c r="B52" s="169"/>
      <c r="C52" s="182"/>
      <c r="D52" s="103" t="s">
        <v>61</v>
      </c>
      <c r="E52" s="132"/>
      <c r="F52" s="48"/>
      <c r="G52" s="132"/>
      <c r="H52" s="64"/>
      <c r="K52" s="65"/>
    </row>
    <row r="53" spans="1:11" s="43" customFormat="1" ht="72.75" customHeight="1">
      <c r="A53" s="142" t="s">
        <v>65</v>
      </c>
      <c r="B53" s="171" t="s">
        <v>66</v>
      </c>
      <c r="C53" s="181">
        <v>2273</v>
      </c>
      <c r="D53" s="63">
        <v>827336.07</v>
      </c>
      <c r="E53" s="142" t="s">
        <v>54</v>
      </c>
      <c r="F53" s="48" t="s">
        <v>60</v>
      </c>
      <c r="G53" s="142" t="s">
        <v>63</v>
      </c>
      <c r="H53" s="64"/>
      <c r="K53" s="65"/>
    </row>
    <row r="54" spans="1:11" s="43" customFormat="1" ht="48.75" customHeight="1">
      <c r="A54" s="133"/>
      <c r="B54" s="172"/>
      <c r="C54" s="185"/>
      <c r="D54" s="66" t="s">
        <v>62</v>
      </c>
      <c r="E54" s="133"/>
      <c r="F54" s="67"/>
      <c r="G54" s="133"/>
      <c r="H54" s="64"/>
      <c r="K54" s="65"/>
    </row>
    <row r="55" spans="1:11" s="43" customFormat="1" ht="72.75" customHeight="1">
      <c r="A55" s="142" t="s">
        <v>74</v>
      </c>
      <c r="B55" s="171" t="s">
        <v>66</v>
      </c>
      <c r="C55" s="181">
        <v>2273</v>
      </c>
      <c r="D55" s="63">
        <v>25189.81</v>
      </c>
      <c r="E55" s="142" t="s">
        <v>73</v>
      </c>
      <c r="F55" s="48" t="s">
        <v>60</v>
      </c>
      <c r="G55" s="142" t="s">
        <v>70</v>
      </c>
      <c r="H55" s="64"/>
      <c r="K55" s="65"/>
    </row>
    <row r="56" spans="1:11" s="43" customFormat="1" ht="48.75" customHeight="1">
      <c r="A56" s="133"/>
      <c r="B56" s="172"/>
      <c r="C56" s="182"/>
      <c r="D56" s="103" t="s">
        <v>69</v>
      </c>
      <c r="E56" s="133"/>
      <c r="F56" s="67"/>
      <c r="G56" s="132"/>
      <c r="H56" s="64"/>
      <c r="K56" s="65"/>
    </row>
    <row r="57" spans="1:11" s="43" customFormat="1" ht="29.25" customHeight="1">
      <c r="A57" s="128" t="s">
        <v>55</v>
      </c>
      <c r="B57" s="169" t="s">
        <v>71</v>
      </c>
      <c r="C57" s="105">
        <v>2273</v>
      </c>
      <c r="D57" s="92">
        <v>2004740.88</v>
      </c>
      <c r="E57" s="142" t="s">
        <v>73</v>
      </c>
      <c r="F57" s="48" t="s">
        <v>60</v>
      </c>
      <c r="G57" s="106" t="s">
        <v>4</v>
      </c>
      <c r="H57" s="64"/>
      <c r="K57" s="65"/>
    </row>
    <row r="58" spans="1:11" s="43" customFormat="1" ht="105.75" customHeight="1" thickBot="1">
      <c r="A58" s="129"/>
      <c r="B58" s="169"/>
      <c r="C58" s="69"/>
      <c r="D58" s="93" t="s">
        <v>75</v>
      </c>
      <c r="E58" s="132"/>
      <c r="F58" s="108"/>
      <c r="G58" s="109" t="s">
        <v>76</v>
      </c>
      <c r="H58" s="64"/>
      <c r="K58" s="65"/>
    </row>
    <row r="59" spans="1:11" ht="32.25" customHeight="1" thickBot="1">
      <c r="A59" s="68" t="s">
        <v>57</v>
      </c>
      <c r="B59" s="57"/>
      <c r="C59" s="104"/>
      <c r="D59" s="15">
        <f>D49+D51+D53+D55+D57</f>
        <v>6821946.7999999998</v>
      </c>
      <c r="E59" s="24"/>
      <c r="F59" s="11"/>
      <c r="G59" s="11"/>
      <c r="H59" s="13"/>
      <c r="J59" s="14"/>
    </row>
    <row r="60" spans="1:11" s="72" customFormat="1" ht="92.25" customHeight="1">
      <c r="A60" s="82" t="s">
        <v>102</v>
      </c>
      <c r="B60" s="168" t="s">
        <v>89</v>
      </c>
      <c r="C60" s="76">
        <v>2271</v>
      </c>
      <c r="D60" s="107">
        <v>3554559</v>
      </c>
      <c r="E60" s="132" t="s">
        <v>78</v>
      </c>
      <c r="F60" s="132" t="s">
        <v>111</v>
      </c>
      <c r="G60" s="177" t="s">
        <v>106</v>
      </c>
      <c r="I60" s="73"/>
    </row>
    <row r="61" spans="1:11" s="72" customFormat="1" ht="35.25" customHeight="1">
      <c r="A61" s="84"/>
      <c r="B61" s="169"/>
      <c r="C61" s="77"/>
      <c r="D61" s="78" t="s">
        <v>86</v>
      </c>
      <c r="E61" s="132"/>
      <c r="F61" s="132"/>
      <c r="G61" s="177"/>
    </row>
    <row r="62" spans="1:11" s="72" customFormat="1" ht="70.5" customHeight="1">
      <c r="A62" s="36" t="s">
        <v>101</v>
      </c>
      <c r="B62" s="169"/>
      <c r="C62" s="76">
        <v>2271</v>
      </c>
      <c r="D62" s="83">
        <v>326856</v>
      </c>
      <c r="E62" s="132"/>
      <c r="F62" s="132"/>
      <c r="G62" s="177"/>
    </row>
    <row r="63" spans="1:11" s="72" customFormat="1" ht="44.25" customHeight="1">
      <c r="A63" s="39"/>
      <c r="B63" s="169"/>
      <c r="C63" s="77"/>
      <c r="D63" s="78" t="s">
        <v>104</v>
      </c>
      <c r="E63" s="132"/>
      <c r="F63" s="132"/>
      <c r="G63" s="177"/>
      <c r="I63" s="74"/>
      <c r="J63" s="74"/>
    </row>
    <row r="64" spans="1:11" s="72" customFormat="1" ht="27" customHeight="1">
      <c r="A64" s="178" t="s">
        <v>103</v>
      </c>
      <c r="B64" s="169"/>
      <c r="C64" s="76">
        <v>2271</v>
      </c>
      <c r="D64" s="83">
        <v>204285</v>
      </c>
      <c r="E64" s="132"/>
      <c r="F64" s="132"/>
      <c r="G64" s="177"/>
      <c r="I64" s="74"/>
      <c r="J64" s="74"/>
    </row>
    <row r="65" spans="1:10" s="72" customFormat="1" ht="51.75" customHeight="1" thickBot="1">
      <c r="A65" s="148"/>
      <c r="B65" s="170"/>
      <c r="C65" s="77"/>
      <c r="D65" s="78" t="s">
        <v>105</v>
      </c>
      <c r="E65" s="133"/>
      <c r="F65" s="133"/>
      <c r="G65" s="176"/>
    </row>
    <row r="66" spans="1:10" s="72" customFormat="1" ht="51.75" customHeight="1">
      <c r="A66" s="36" t="s">
        <v>102</v>
      </c>
      <c r="B66" s="168" t="s">
        <v>139</v>
      </c>
      <c r="C66" s="122">
        <v>2271</v>
      </c>
      <c r="D66" s="107">
        <v>449200.64000000001</v>
      </c>
      <c r="E66" s="132" t="s">
        <v>73</v>
      </c>
      <c r="F66" s="186" t="s">
        <v>141</v>
      </c>
      <c r="G66" s="177" t="s">
        <v>142</v>
      </c>
    </row>
    <row r="67" spans="1:10" s="72" customFormat="1" ht="51.75" customHeight="1">
      <c r="A67" s="125"/>
      <c r="B67" s="169"/>
      <c r="C67" s="121"/>
      <c r="D67" s="120" t="s">
        <v>143</v>
      </c>
      <c r="E67" s="132"/>
      <c r="F67" s="132"/>
      <c r="G67" s="177"/>
    </row>
    <row r="68" spans="1:10" s="72" customFormat="1" ht="51.75" customHeight="1">
      <c r="A68" s="178" t="s">
        <v>101</v>
      </c>
      <c r="B68" s="169"/>
      <c r="C68" s="122">
        <v>2271</v>
      </c>
      <c r="D68" s="107">
        <v>194173.99</v>
      </c>
      <c r="E68" s="132"/>
      <c r="F68" s="132"/>
      <c r="G68" s="177"/>
    </row>
    <row r="69" spans="1:10" s="72" customFormat="1" ht="51.75" customHeight="1" thickBot="1">
      <c r="A69" s="148"/>
      <c r="B69" s="170"/>
      <c r="C69" s="121"/>
      <c r="D69" s="120" t="s">
        <v>140</v>
      </c>
      <c r="E69" s="132"/>
      <c r="F69" s="132"/>
      <c r="G69" s="177"/>
    </row>
    <row r="70" spans="1:10" ht="32.25" customHeight="1" thickBot="1">
      <c r="A70" s="68" t="s">
        <v>79</v>
      </c>
      <c r="B70" s="57"/>
      <c r="C70" s="86"/>
      <c r="D70" s="59">
        <f>D60+D62+D64+D66+D68</f>
        <v>4729074.63</v>
      </c>
      <c r="E70" s="60"/>
      <c r="F70" s="58"/>
      <c r="G70" s="61"/>
      <c r="H70" s="13"/>
      <c r="J70" s="14"/>
    </row>
    <row r="71" spans="1:10" s="72" customFormat="1" ht="36" customHeight="1">
      <c r="A71" s="155" t="s">
        <v>90</v>
      </c>
      <c r="B71" s="79" t="s">
        <v>87</v>
      </c>
      <c r="C71" s="173">
        <v>2272</v>
      </c>
      <c r="D71" s="83">
        <v>241014.67</v>
      </c>
      <c r="E71" s="142" t="s">
        <v>80</v>
      </c>
      <c r="F71" s="142" t="s">
        <v>77</v>
      </c>
      <c r="G71" s="175" t="s">
        <v>91</v>
      </c>
    </row>
    <row r="72" spans="1:10" s="72" customFormat="1" ht="74.25" customHeight="1">
      <c r="A72" s="156"/>
      <c r="B72" s="80" t="s">
        <v>81</v>
      </c>
      <c r="C72" s="174"/>
      <c r="D72" s="71" t="s">
        <v>99</v>
      </c>
      <c r="E72" s="133"/>
      <c r="F72" s="133"/>
      <c r="G72" s="176"/>
      <c r="H72" s="74"/>
    </row>
    <row r="73" spans="1:10" s="72" customFormat="1" ht="38.25" customHeight="1">
      <c r="A73" s="155" t="s">
        <v>92</v>
      </c>
      <c r="B73" s="79" t="s">
        <v>88</v>
      </c>
      <c r="C73" s="173">
        <v>2272</v>
      </c>
      <c r="D73" s="83">
        <v>232755</v>
      </c>
      <c r="E73" s="142" t="s">
        <v>80</v>
      </c>
      <c r="F73" s="142" t="s">
        <v>77</v>
      </c>
      <c r="G73" s="175" t="s">
        <v>93</v>
      </c>
    </row>
    <row r="74" spans="1:10" s="72" customFormat="1" ht="66" customHeight="1">
      <c r="A74" s="156"/>
      <c r="B74" s="81" t="s">
        <v>82</v>
      </c>
      <c r="C74" s="174"/>
      <c r="D74" s="71" t="s">
        <v>100</v>
      </c>
      <c r="E74" s="133"/>
      <c r="F74" s="133"/>
      <c r="G74" s="176"/>
      <c r="H74" s="74"/>
    </row>
    <row r="75" spans="1:10" customFormat="1" ht="42" hidden="1" customHeight="1">
      <c r="A75" s="155" t="s">
        <v>94</v>
      </c>
      <c r="B75" s="79" t="s">
        <v>95</v>
      </c>
      <c r="C75" s="173">
        <v>2272</v>
      </c>
      <c r="D75" s="85">
        <v>0</v>
      </c>
      <c r="E75" s="142" t="s">
        <v>23</v>
      </c>
      <c r="F75" s="142" t="s">
        <v>77</v>
      </c>
      <c r="G75" s="175" t="s">
        <v>96</v>
      </c>
    </row>
    <row r="76" spans="1:10" customFormat="1" ht="39" hidden="1" customHeight="1">
      <c r="A76" s="156"/>
      <c r="B76" s="80" t="s">
        <v>81</v>
      </c>
      <c r="C76" s="174"/>
      <c r="D76" s="71" t="s">
        <v>83</v>
      </c>
      <c r="E76" s="133"/>
      <c r="F76" s="133"/>
      <c r="G76" s="176"/>
    </row>
    <row r="77" spans="1:10" customFormat="1" ht="62.25" hidden="1" customHeight="1">
      <c r="A77" s="155" t="s">
        <v>97</v>
      </c>
      <c r="B77" s="79" t="s">
        <v>88</v>
      </c>
      <c r="C77" s="173">
        <v>2272</v>
      </c>
      <c r="D77" s="85">
        <v>0</v>
      </c>
      <c r="E77" s="142" t="s">
        <v>23</v>
      </c>
      <c r="F77" s="142" t="s">
        <v>77</v>
      </c>
      <c r="G77" s="175" t="s">
        <v>98</v>
      </c>
    </row>
    <row r="78" spans="1:10" customFormat="1" ht="30" hidden="1" customHeight="1">
      <c r="A78" s="156"/>
      <c r="B78" s="81" t="s">
        <v>82</v>
      </c>
      <c r="C78" s="174"/>
      <c r="D78" s="71" t="s">
        <v>84</v>
      </c>
      <c r="E78" s="133"/>
      <c r="F78" s="133"/>
      <c r="G78" s="176"/>
    </row>
    <row r="79" spans="1:10" customFormat="1" ht="29.25" customHeight="1">
      <c r="A79" s="110" t="s">
        <v>85</v>
      </c>
      <c r="B79" s="110"/>
      <c r="C79" s="110"/>
      <c r="D79" s="111">
        <f>D71+D73+D75+D77</f>
        <v>473769.67000000004</v>
      </c>
      <c r="E79" s="110"/>
      <c r="F79" s="110"/>
      <c r="G79" s="110"/>
      <c r="H79" s="75"/>
    </row>
    <row r="80" spans="1:10" s="43" customFormat="1" ht="69.75" customHeight="1">
      <c r="A80" s="128" t="s">
        <v>126</v>
      </c>
      <c r="B80" s="88" t="s">
        <v>127</v>
      </c>
      <c r="C80" s="89">
        <v>2275</v>
      </c>
      <c r="D80" s="92">
        <v>124900</v>
      </c>
      <c r="E80" s="130" t="s">
        <v>132</v>
      </c>
      <c r="F80" s="132" t="s">
        <v>133</v>
      </c>
      <c r="G80" s="134" t="s">
        <v>136</v>
      </c>
    </row>
    <row r="81" spans="1:12" s="43" customFormat="1" ht="65.25" customHeight="1">
      <c r="A81" s="129"/>
      <c r="B81" s="90"/>
      <c r="C81" s="91"/>
      <c r="D81" s="66" t="s">
        <v>134</v>
      </c>
      <c r="E81" s="131"/>
      <c r="F81" s="133"/>
      <c r="G81" s="135"/>
      <c r="H81" s="42"/>
    </row>
    <row r="82" spans="1:12" ht="35.25" customHeight="1">
      <c r="A82" s="23" t="s">
        <v>135</v>
      </c>
      <c r="B82" s="10"/>
      <c r="C82" s="11"/>
      <c r="D82" s="15">
        <f>D80</f>
        <v>124900</v>
      </c>
      <c r="E82" s="24"/>
      <c r="F82" s="24"/>
      <c r="G82" s="12"/>
      <c r="H82" s="25"/>
      <c r="I82" s="26"/>
      <c r="K82" s="17"/>
      <c r="L82" s="18"/>
    </row>
  </sheetData>
  <mergeCells count="137">
    <mergeCell ref="F20:F21"/>
    <mergeCell ref="A32:A33"/>
    <mergeCell ref="E32:E33"/>
    <mergeCell ref="F32:F33"/>
    <mergeCell ref="G32:G33"/>
    <mergeCell ref="E30:E31"/>
    <mergeCell ref="F30:F31"/>
    <mergeCell ref="G30:G31"/>
    <mergeCell ref="B32:B33"/>
    <mergeCell ref="A24:A25"/>
    <mergeCell ref="A26:A27"/>
    <mergeCell ref="E24:E25"/>
    <mergeCell ref="E26:E27"/>
    <mergeCell ref="F24:F25"/>
    <mergeCell ref="F26:F27"/>
    <mergeCell ref="G24:G25"/>
    <mergeCell ref="G26:G27"/>
    <mergeCell ref="A77:A78"/>
    <mergeCell ref="C77:C78"/>
    <mergeCell ref="E77:E78"/>
    <mergeCell ref="F77:F78"/>
    <mergeCell ref="G77:G78"/>
    <mergeCell ref="A75:A76"/>
    <mergeCell ref="C75:C76"/>
    <mergeCell ref="E75:E76"/>
    <mergeCell ref="F75:F76"/>
    <mergeCell ref="G75:G76"/>
    <mergeCell ref="A73:A74"/>
    <mergeCell ref="C73:C74"/>
    <mergeCell ref="E73:E74"/>
    <mergeCell ref="F73:F74"/>
    <mergeCell ref="G73:G74"/>
    <mergeCell ref="A71:A72"/>
    <mergeCell ref="G44:G45"/>
    <mergeCell ref="F35:F36"/>
    <mergeCell ref="E35:E36"/>
    <mergeCell ref="C53:C54"/>
    <mergeCell ref="B66:B69"/>
    <mergeCell ref="A68:A69"/>
    <mergeCell ref="E66:E69"/>
    <mergeCell ref="G66:G69"/>
    <mergeCell ref="F66:F69"/>
    <mergeCell ref="G8:G9"/>
    <mergeCell ref="A53:A54"/>
    <mergeCell ref="B53:B54"/>
    <mergeCell ref="C71:C72"/>
    <mergeCell ref="E71:E72"/>
    <mergeCell ref="F71:F72"/>
    <mergeCell ref="G71:G72"/>
    <mergeCell ref="G60:G65"/>
    <mergeCell ref="A64:A65"/>
    <mergeCell ref="E39:E40"/>
    <mergeCell ref="G55:G56"/>
    <mergeCell ref="A57:A58"/>
    <mergeCell ref="B57:B58"/>
    <mergeCell ref="E57:E58"/>
    <mergeCell ref="A51:A52"/>
    <mergeCell ref="B51:B52"/>
    <mergeCell ref="C51:C52"/>
    <mergeCell ref="E51:E52"/>
    <mergeCell ref="A55:A56"/>
    <mergeCell ref="B55:B56"/>
    <mergeCell ref="C55:C56"/>
    <mergeCell ref="E55:E56"/>
    <mergeCell ref="G51:G52"/>
    <mergeCell ref="F28:F29"/>
    <mergeCell ref="A1:G1"/>
    <mergeCell ref="A3:G3"/>
    <mergeCell ref="A5:G5"/>
    <mergeCell ref="B4:E4"/>
    <mergeCell ref="A2:F2"/>
    <mergeCell ref="A10:A11"/>
    <mergeCell ref="E10:E11"/>
    <mergeCell ref="F10:F11"/>
    <mergeCell ref="F47:F48"/>
    <mergeCell ref="E47:E48"/>
    <mergeCell ref="G47:G48"/>
    <mergeCell ref="A18:A19"/>
    <mergeCell ref="A35:A36"/>
    <mergeCell ref="G18:G19"/>
    <mergeCell ref="F18:F19"/>
    <mergeCell ref="E18:E19"/>
    <mergeCell ref="F39:F40"/>
    <mergeCell ref="B60:B65"/>
    <mergeCell ref="E60:E65"/>
    <mergeCell ref="F60:F65"/>
    <mergeCell ref="A49:A50"/>
    <mergeCell ref="C49:C50"/>
    <mergeCell ref="G39:G40"/>
    <mergeCell ref="A8:A9"/>
    <mergeCell ref="B8:B9"/>
    <mergeCell ref="C8:C9"/>
    <mergeCell ref="E8:E9"/>
    <mergeCell ref="F8:F9"/>
    <mergeCell ref="G10:G11"/>
    <mergeCell ref="G35:G36"/>
    <mergeCell ref="A44:A45"/>
    <mergeCell ref="C44:C45"/>
    <mergeCell ref="E44:E45"/>
    <mergeCell ref="A16:A17"/>
    <mergeCell ref="E16:E17"/>
    <mergeCell ref="F16:F17"/>
    <mergeCell ref="G16:G17"/>
    <mergeCell ref="A12:A13"/>
    <mergeCell ref="E12:E13"/>
    <mergeCell ref="F12:F13"/>
    <mergeCell ref="G12:G13"/>
    <mergeCell ref="A20:A21"/>
    <mergeCell ref="E20:E21"/>
    <mergeCell ref="F44:F45"/>
    <mergeCell ref="A28:A29"/>
    <mergeCell ref="E28:E29"/>
    <mergeCell ref="G28:G29"/>
    <mergeCell ref="A80:A81"/>
    <mergeCell ref="E80:E81"/>
    <mergeCell ref="F80:F81"/>
    <mergeCell ref="G80:G81"/>
    <mergeCell ref="A14:A15"/>
    <mergeCell ref="E14:E15"/>
    <mergeCell ref="F14:F15"/>
    <mergeCell ref="G14:G15"/>
    <mergeCell ref="A22:A23"/>
    <mergeCell ref="E22:E23"/>
    <mergeCell ref="F22:F23"/>
    <mergeCell ref="G22:G23"/>
    <mergeCell ref="G53:G54"/>
    <mergeCell ref="C35:C36"/>
    <mergeCell ref="A39:A40"/>
    <mergeCell ref="C41:C42"/>
    <mergeCell ref="G41:G42"/>
    <mergeCell ref="E53:E54"/>
    <mergeCell ref="A37:A38"/>
    <mergeCell ref="C37:C38"/>
    <mergeCell ref="F37:F38"/>
    <mergeCell ref="G37:G38"/>
    <mergeCell ref="C39:C40"/>
    <mergeCell ref="A30:A31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2022-06-07T08:39:37Z</cp:lastPrinted>
  <dcterms:created xsi:type="dcterms:W3CDTF">2016-01-19T07:58:56Z</dcterms:created>
  <dcterms:modified xsi:type="dcterms:W3CDTF">2022-06-27T11:34:32Z</dcterms:modified>
</cp:coreProperties>
</file>