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240" yWindow="60" windowWidth="15195" windowHeight="7425"/>
  </bookViews>
  <sheets>
    <sheet name="Лист1" sheetId="1" r:id="rId1"/>
  </sheets>
  <definedNames>
    <definedName name="_xlnm.Print_Titles" localSheetId="0">Лист1!$10:$11</definedName>
    <definedName name="_xlnm.Print_Area" localSheetId="0">Лист1!$A$1:$G$25</definedName>
  </definedNames>
  <calcPr calcId="162913"/>
  <fileRecoveryPr autoRecover="0"/>
</workbook>
</file>

<file path=xl/calcChain.xml><?xml version="1.0" encoding="utf-8"?>
<calcChain xmlns="http://schemas.openxmlformats.org/spreadsheetml/2006/main">
  <c r="D14" i="1" l="1"/>
  <c r="D22" i="1" l="1"/>
  <c r="D20" i="1"/>
  <c r="D18" i="1"/>
  <c r="D12" i="1"/>
</calcChain>
</file>

<file path=xl/sharedStrings.xml><?xml version="1.0" encoding="utf-8"?>
<sst xmlns="http://schemas.openxmlformats.org/spreadsheetml/2006/main" count="48" uniqueCount="42">
  <si>
    <t>(найменування замовника, код за ЄДРПОУ)</t>
  </si>
  <si>
    <t>1. Найменування замовника Державна митна служба України</t>
  </si>
  <si>
    <t>ЗМІНИ до РІЧНОГО ПЛАНУ ЗАКУПІВЕЛЬ</t>
  </si>
  <si>
    <t>2. Код згідно з ЄДРПОУ замовника 43115923</t>
  </si>
  <si>
    <t>Конкретна назва предмета закупівлі</t>
  </si>
  <si>
    <t>Коди та назви відповідних класифікаторів предмета закупівель (за наявності)</t>
  </si>
  <si>
    <t>Код згідно з  КЕКВ              (для бюджетних коштів)</t>
  </si>
  <si>
    <t>Розмір бюджетного призначення за кошторисом або очікувана вартість предмета закупівлі (грн)</t>
  </si>
  <si>
    <t>Процедура закупівлі</t>
  </si>
  <si>
    <t>Орієнтовний початок проведення процедури закупівлі</t>
  </si>
  <si>
    <t>Примітки</t>
  </si>
  <si>
    <r>
      <t xml:space="preserve">                     на 2022рік</t>
    </r>
    <r>
      <rPr>
        <sz val="10"/>
        <color indexed="8"/>
        <rFont val="Times New Roman"/>
        <family val="1"/>
        <charset val="204"/>
      </rPr>
      <t xml:space="preserve">   </t>
    </r>
  </si>
  <si>
    <t xml:space="preserve">Постачання електричної енергії за адресою м. Київ, вул.Дегтярівська, 11-Г;вул.Дегтярівська, 11-А; Київська обл., Вишгородський р-н. с.Лютіж, Урочище Туровча 1 (ДК 021: 2015 09310000-5 Електрична енергія) 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</si>
  <si>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   </t>
    </r>
  </si>
  <si>
    <t>гривень (два  мільйонисімсот тридцять дев'ять  тисяч сімсот одинадцять  гривні  46 коп)</t>
  </si>
  <si>
    <r>
      <t>Відкриті торги (з пудлікацією англійською мовою)/</t>
    </r>
    <r>
      <rPr>
        <b/>
        <sz val="10"/>
        <color indexed="8"/>
        <rFont val="Times New Roman"/>
        <family val="1"/>
        <charset val="204"/>
      </rPr>
      <t>через ЦЗО</t>
    </r>
  </si>
  <si>
    <t>лютий</t>
  </si>
  <si>
    <t>загальний фонд КПКВ 3506010 (корегування у частині зменшення сум договору)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</si>
  <si>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</si>
  <si>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t>прямий договір  по с. 1178</t>
  </si>
  <si>
    <t>загальний фонд КПКВ 3506011/ остання надія</t>
  </si>
  <si>
    <t xml:space="preserve">Розподіл (передача)електричної енергії  (послуги із забезпечення перетікань реактивної електричної енергії )за адресою м. Київ, вул.Дегтярівська, 11-Г;в(ДК 021: 2015 65310000-9 Розподіл  електричної енергії) </t>
  </si>
  <si>
    <t>Код  ДК 021: 2015 65310000-9 Розподіл електричної енергії та супутні послуги   (65310000-9  Розподіл електричної енергії)</t>
  </si>
  <si>
    <t>грн (сімсот вісімдесят одна тисяча  дев'ятсот п'ядесят шість  гривень 98 коп)</t>
  </si>
  <si>
    <t>переговорна процедура (спрощена)</t>
  </si>
  <si>
    <t>листопад</t>
  </si>
  <si>
    <t>січень</t>
  </si>
  <si>
    <t>Папір офісний  А4 Код 021: 2015  30190000-7 Офісне устаткування та приладдя різне (30197630-1 Папір для друку)</t>
  </si>
  <si>
    <t>відкриті торги</t>
  </si>
  <si>
    <t>жовтень</t>
  </si>
  <si>
    <r>
      <t>загальний фонд КПКВ 3506010</t>
    </r>
    <r>
      <rPr>
        <sz val="11"/>
        <rFont val="Times New Roman"/>
        <family val="1"/>
        <charset val="204"/>
      </rPr>
      <t xml:space="preserve">  Довідка про зміни до кошторису від 04.10.2022 №134; коригування відповідно до розрахунку до кошторису</t>
    </r>
  </si>
  <si>
    <t xml:space="preserve">гриве нь(чотириста вісімдесят дві  тисячі двісті дев'ятнадцять  гривень 76 коп.)                            </t>
  </si>
  <si>
    <r>
      <t xml:space="preserve">Код 021: 2015 30190000-7 </t>
    </r>
    <r>
      <rPr>
        <sz val="10"/>
        <color indexed="8"/>
        <rFont val="Times New Roman"/>
        <family val="1"/>
        <charset val="204"/>
      </rPr>
      <t xml:space="preserve">  Офісне устаткування та приладдя різне</t>
    </r>
  </si>
  <si>
    <t>Бланки (Бланки сертифікатів загальної гарантії, бланки сертифікатів звільнення від гарантій, бланки сертифікатів з перевезення (походження) товару EUR.1) Код 021:2015 2282-4 Бланки (22820000-4 Бланки)</t>
  </si>
  <si>
    <r>
      <t xml:space="preserve">Код 021:2015 2282-4 </t>
    </r>
    <r>
      <rPr>
        <sz val="10"/>
        <color indexed="8"/>
        <rFont val="Times New Roman"/>
        <family val="1"/>
        <charset val="204"/>
      </rPr>
      <t>Бланки</t>
    </r>
  </si>
  <si>
    <t xml:space="preserve">грн. (чотириста тридцять шість тисяч чотириста сорок  гривень 00 коп.)                            </t>
  </si>
  <si>
    <t>загальний фонд КПКВ 3506010; корегування сум договору в частині зменшення</t>
  </si>
  <si>
    <t xml:space="preserve">загальний фонд КПКВ 3506010 корегування відповідно до розрахунку до кошторису </t>
  </si>
  <si>
    <t xml:space="preserve">Постачання електричної енергії за адресою м. Київ, вул.Дегтярівська, 11-Г;вул.Дегтярівська, 11-А;Саксаганського,66  (ДК 021: 2015 09310000-5 Електрична енергія) </t>
  </si>
  <si>
    <t>грн. ( дев'ятсот дев'яносто вісім   тисяч п'ятсот тридцять шість гривень 22 коп)</t>
  </si>
  <si>
    <t>грн. ( дев'ять  тисяч  шістсот тридцять п'ять гривень 52 коп)</t>
  </si>
  <si>
    <t xml:space="preserve">Постачання електричної енергії за адресою Київська обл., Вишгородський р-н. с.Лютіж, Урочище Туровча 1 (ДК 021: 2015 09310000-5 Електрична енергія)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</si>
</sst>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0" xfId="0" applyFill="1"/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15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top" wrapText="1"/>
    </xf>
    <xf numFmtId="49" fontId="2" fillId="0" borderId="16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top" wrapText="1"/>
    </xf>
    <xf numFmtId="4" fontId="10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top" wrapText="1"/>
    </xf>
    <xf numFmtId="4" fontId="11" fillId="3" borderId="3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6" fillId="3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view="pageBreakPreview" zoomScaleSheetLayoutView="100" workbookViewId="0">
      <selection activeCell="A29" sqref="A29"/>
    </sheetView>
  </sheetViews>
  <sheetFormatPr defaultRowHeight="15" x14ac:dyDescent="0.25"/>
  <cols>
    <col min="1" max="1" width="47.85546875" customWidth="1"/>
    <col min="2" max="2" width="31.42578125" customWidth="1"/>
    <col min="3" max="3" width="12.42578125" customWidth="1"/>
    <col min="4" max="4" width="28.85546875" customWidth="1"/>
    <col min="5" max="5" width="14.140625" customWidth="1"/>
    <col min="6" max="6" width="12.42578125" bestFit="1" customWidth="1"/>
    <col min="7" max="7" width="14.5703125" customWidth="1"/>
    <col min="8" max="8" width="13.5703125" bestFit="1" customWidth="1"/>
    <col min="9" max="9" width="15.28515625" customWidth="1"/>
    <col min="11" max="11" width="19.5703125" bestFit="1" customWidth="1"/>
    <col min="12" max="12" width="22" bestFit="1" customWidth="1"/>
  </cols>
  <sheetData>
    <row r="1" spans="1:7" x14ac:dyDescent="0.25">
      <c r="E1" s="56"/>
      <c r="F1" s="56"/>
      <c r="G1" s="56"/>
    </row>
    <row r="2" spans="1:7" x14ac:dyDescent="0.25">
      <c r="E2" s="57"/>
      <c r="F2" s="57"/>
      <c r="G2" s="57"/>
    </row>
    <row r="3" spans="1:7" x14ac:dyDescent="0.25">
      <c r="E3" s="57"/>
      <c r="F3" s="57"/>
      <c r="G3" s="57"/>
    </row>
    <row r="4" spans="1:7" x14ac:dyDescent="0.25">
      <c r="E4" s="4"/>
      <c r="F4" s="4"/>
      <c r="G4" s="4"/>
    </row>
    <row r="5" spans="1:7" ht="20.25" x14ac:dyDescent="0.25">
      <c r="A5" s="70" t="s">
        <v>2</v>
      </c>
      <c r="B5" s="70"/>
      <c r="C5" s="70"/>
      <c r="D5" s="70"/>
      <c r="E5" s="70"/>
      <c r="F5" s="70"/>
      <c r="G5" s="70"/>
    </row>
    <row r="6" spans="1:7" ht="20.25" x14ac:dyDescent="0.25">
      <c r="A6" s="70" t="s">
        <v>11</v>
      </c>
      <c r="B6" s="70"/>
      <c r="C6" s="70"/>
      <c r="D6" s="70"/>
      <c r="E6" s="70"/>
      <c r="F6" s="70"/>
      <c r="G6" s="3">
        <v>25</v>
      </c>
    </row>
    <row r="7" spans="1:7" ht="18.75" x14ac:dyDescent="0.25">
      <c r="A7" s="58" t="s">
        <v>1</v>
      </c>
      <c r="B7" s="58"/>
      <c r="C7" s="58"/>
      <c r="D7" s="58"/>
      <c r="E7" s="58"/>
      <c r="F7" s="58"/>
      <c r="G7" s="58"/>
    </row>
    <row r="8" spans="1:7" ht="18.75" x14ac:dyDescent="0.25">
      <c r="A8" s="58" t="s">
        <v>3</v>
      </c>
      <c r="B8" s="58"/>
      <c r="C8" s="58"/>
      <c r="D8" s="58"/>
      <c r="E8" s="58"/>
      <c r="F8" s="58"/>
      <c r="G8" s="58"/>
    </row>
    <row r="9" spans="1:7" ht="15.75" thickBot="1" x14ac:dyDescent="0.3">
      <c r="A9" s="71" t="s">
        <v>0</v>
      </c>
      <c r="B9" s="71"/>
      <c r="C9" s="71"/>
      <c r="D9" s="71"/>
      <c r="E9" s="71"/>
      <c r="F9" s="71"/>
      <c r="G9" s="71"/>
    </row>
    <row r="10" spans="1:7" ht="66" customHeight="1" thickBot="1" x14ac:dyDescent="0.3">
      <c r="A10" s="1" t="s">
        <v>4</v>
      </c>
      <c r="B10" s="2" t="s">
        <v>5</v>
      </c>
      <c r="C10" s="2" t="s">
        <v>6</v>
      </c>
      <c r="D10" s="2" t="s">
        <v>7</v>
      </c>
      <c r="E10" s="2" t="s">
        <v>8</v>
      </c>
      <c r="F10" s="2" t="s">
        <v>9</v>
      </c>
      <c r="G10" s="2" t="s">
        <v>10</v>
      </c>
    </row>
    <row r="11" spans="1:7" ht="19.5" customHeight="1" thickBot="1" x14ac:dyDescent="0.3">
      <c r="A11" s="5">
        <v>3</v>
      </c>
      <c r="B11" s="6">
        <v>4</v>
      </c>
      <c r="C11" s="6">
        <v>5</v>
      </c>
      <c r="D11" s="7">
        <v>6</v>
      </c>
      <c r="E11" s="6">
        <v>7</v>
      </c>
      <c r="F11" s="8">
        <v>8</v>
      </c>
      <c r="G11" s="7">
        <v>9</v>
      </c>
    </row>
    <row r="12" spans="1:7" s="9" customFormat="1" ht="25.5" customHeight="1" x14ac:dyDescent="0.25">
      <c r="A12" s="72" t="s">
        <v>12</v>
      </c>
      <c r="B12" s="54" t="s">
        <v>13</v>
      </c>
      <c r="C12" s="16"/>
      <c r="D12" s="26">
        <f>3090272-747.01-349813.53</f>
        <v>2739711.46</v>
      </c>
      <c r="E12" s="17"/>
      <c r="F12" s="18"/>
      <c r="G12" s="19"/>
    </row>
    <row r="13" spans="1:7" s="9" customFormat="1" ht="84" customHeight="1" x14ac:dyDescent="0.25">
      <c r="A13" s="73"/>
      <c r="B13" s="55"/>
      <c r="C13" s="30">
        <v>2273</v>
      </c>
      <c r="D13" s="27" t="s">
        <v>14</v>
      </c>
      <c r="E13" s="21" t="s">
        <v>15</v>
      </c>
      <c r="F13" s="25" t="s">
        <v>16</v>
      </c>
      <c r="G13" s="22" t="s">
        <v>17</v>
      </c>
    </row>
    <row r="14" spans="1:7" s="9" customFormat="1" ht="51" customHeight="1" x14ac:dyDescent="0.25">
      <c r="A14" s="65" t="s">
        <v>38</v>
      </c>
      <c r="B14" s="23" t="s">
        <v>18</v>
      </c>
      <c r="C14" s="67">
        <v>2273</v>
      </c>
      <c r="D14" s="28">
        <f>604324.43+9654.69+349813.53+45379.09-10635.52</f>
        <v>998536.22</v>
      </c>
      <c r="E14" s="52" t="s">
        <v>19</v>
      </c>
      <c r="F14" s="69" t="s">
        <v>25</v>
      </c>
      <c r="G14" s="69" t="s">
        <v>20</v>
      </c>
    </row>
    <row r="15" spans="1:7" s="9" customFormat="1" ht="30.75" customHeight="1" x14ac:dyDescent="0.25">
      <c r="A15" s="66"/>
      <c r="B15" s="24"/>
      <c r="C15" s="68"/>
      <c r="D15" s="27" t="s">
        <v>39</v>
      </c>
      <c r="E15" s="53"/>
      <c r="F15" s="69"/>
      <c r="G15" s="69"/>
    </row>
    <row r="16" spans="1:7" s="9" customFormat="1" ht="39.75" customHeight="1" x14ac:dyDescent="0.25">
      <c r="A16" s="65" t="s">
        <v>41</v>
      </c>
      <c r="B16" s="43" t="s">
        <v>18</v>
      </c>
      <c r="C16" s="67">
        <v>2273</v>
      </c>
      <c r="D16" s="28">
        <v>10635.52</v>
      </c>
      <c r="E16" s="52" t="s">
        <v>19</v>
      </c>
      <c r="F16" s="69" t="s">
        <v>25</v>
      </c>
      <c r="G16" s="69" t="s">
        <v>20</v>
      </c>
    </row>
    <row r="17" spans="1:7" s="9" customFormat="1" ht="30.75" customHeight="1" x14ac:dyDescent="0.25">
      <c r="A17" s="66"/>
      <c r="B17" s="24"/>
      <c r="C17" s="68"/>
      <c r="D17" s="27" t="s">
        <v>40</v>
      </c>
      <c r="E17" s="53"/>
      <c r="F17" s="69"/>
      <c r="G17" s="69"/>
    </row>
    <row r="18" spans="1:7" s="9" customFormat="1" ht="15.75" x14ac:dyDescent="0.25">
      <c r="A18" s="59" t="s">
        <v>21</v>
      </c>
      <c r="B18" s="60" t="s">
        <v>22</v>
      </c>
      <c r="C18" s="62">
        <v>2273</v>
      </c>
      <c r="D18" s="29">
        <f>827336.07-45379.09</f>
        <v>781956.98</v>
      </c>
      <c r="E18" s="63" t="s">
        <v>24</v>
      </c>
      <c r="F18" s="63" t="s">
        <v>26</v>
      </c>
      <c r="G18" s="64" t="s">
        <v>36</v>
      </c>
    </row>
    <row r="19" spans="1:7" s="9" customFormat="1" ht="46.5" customHeight="1" x14ac:dyDescent="0.25">
      <c r="A19" s="59"/>
      <c r="B19" s="61"/>
      <c r="C19" s="62"/>
      <c r="D19" s="27" t="s">
        <v>23</v>
      </c>
      <c r="E19" s="63"/>
      <c r="F19" s="63"/>
      <c r="G19" s="64"/>
    </row>
    <row r="20" spans="1:7" s="9" customFormat="1" ht="47.25" customHeight="1" x14ac:dyDescent="0.25">
      <c r="A20" s="50" t="s">
        <v>27</v>
      </c>
      <c r="B20" s="37" t="s">
        <v>32</v>
      </c>
      <c r="C20" s="35">
        <v>2210</v>
      </c>
      <c r="D20" s="29">
        <f>116619.76+150200+215400</f>
        <v>482219.76</v>
      </c>
      <c r="E20" s="31" t="s">
        <v>28</v>
      </c>
      <c r="F20" s="32" t="s">
        <v>29</v>
      </c>
      <c r="G20" s="44" t="s">
        <v>30</v>
      </c>
    </row>
    <row r="21" spans="1:7" s="9" customFormat="1" ht="36.75" customHeight="1" x14ac:dyDescent="0.25">
      <c r="A21" s="51"/>
      <c r="B21" s="38"/>
      <c r="C21" s="36"/>
      <c r="D21" s="39" t="s">
        <v>31</v>
      </c>
      <c r="E21" s="33"/>
      <c r="F21" s="34"/>
      <c r="G21" s="45"/>
    </row>
    <row r="22" spans="1:7" s="9" customFormat="1" ht="27.75" customHeight="1" x14ac:dyDescent="0.25">
      <c r="A22" s="46" t="s">
        <v>33</v>
      </c>
      <c r="B22" s="54" t="s">
        <v>34</v>
      </c>
      <c r="C22" s="40">
        <v>2210</v>
      </c>
      <c r="D22" s="28">
        <f>5700+1140+645000-215400</f>
        <v>436440</v>
      </c>
      <c r="E22" s="41" t="s">
        <v>28</v>
      </c>
      <c r="F22" s="42" t="s">
        <v>29</v>
      </c>
      <c r="G22" s="48" t="s">
        <v>37</v>
      </c>
    </row>
    <row r="23" spans="1:7" s="9" customFormat="1" ht="78" customHeight="1" x14ac:dyDescent="0.25">
      <c r="A23" s="47"/>
      <c r="B23" s="55"/>
      <c r="C23" s="20"/>
      <c r="D23" s="39" t="s">
        <v>35</v>
      </c>
      <c r="E23" s="33"/>
      <c r="F23" s="34"/>
      <c r="G23" s="49"/>
    </row>
    <row r="24" spans="1:7" s="9" customFormat="1" hidden="1" x14ac:dyDescent="0.25">
      <c r="A24" s="10"/>
      <c r="B24" s="11"/>
      <c r="C24" s="12"/>
      <c r="D24" s="13"/>
      <c r="E24" s="14"/>
      <c r="F24" s="14"/>
      <c r="G24" s="15"/>
    </row>
    <row r="25" spans="1:7" s="9" customFormat="1" hidden="1" x14ac:dyDescent="0.25">
      <c r="A25" s="10"/>
      <c r="B25" s="11"/>
      <c r="C25" s="12"/>
      <c r="D25" s="13"/>
      <c r="E25" s="14"/>
      <c r="F25" s="14"/>
      <c r="G25" s="15"/>
    </row>
  </sheetData>
  <mergeCells count="30">
    <mergeCell ref="A5:G5"/>
    <mergeCell ref="A7:G7"/>
    <mergeCell ref="A9:G9"/>
    <mergeCell ref="A12:A13"/>
    <mergeCell ref="C14:C15"/>
    <mergeCell ref="F14:F15"/>
    <mergeCell ref="G14:G15"/>
    <mergeCell ref="A6:F6"/>
    <mergeCell ref="A14:A15"/>
    <mergeCell ref="E1:G1"/>
    <mergeCell ref="E2:G3"/>
    <mergeCell ref="A8:G8"/>
    <mergeCell ref="B12:B13"/>
    <mergeCell ref="A18:A19"/>
    <mergeCell ref="B18:B19"/>
    <mergeCell ref="C18:C19"/>
    <mergeCell ref="E18:E19"/>
    <mergeCell ref="F18:F19"/>
    <mergeCell ref="G18:G19"/>
    <mergeCell ref="A16:A17"/>
    <mergeCell ref="C16:C17"/>
    <mergeCell ref="E16:E17"/>
    <mergeCell ref="F16:F17"/>
    <mergeCell ref="G16:G17"/>
    <mergeCell ref="G20:G21"/>
    <mergeCell ref="A22:A23"/>
    <mergeCell ref="G22:G23"/>
    <mergeCell ref="A20:A21"/>
    <mergeCell ref="E14:E15"/>
    <mergeCell ref="B22:B23"/>
  </mergeCells>
  <phoneticPr fontId="0" type="noConversion"/>
  <pageMargins left="0.23622047244094491" right="0.23622047244094491" top="0.28000000000000003" bottom="0.31" header="0.18" footer="0.24"/>
  <pageSetup paperSize="9" scale="88" fitToHeight="1000" orientation="landscape" r:id="rId1"/>
  <rowBreaks count="1" manualBreakCount="1">
    <brk id="2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2022-11-08T09:47:52Z</cp:lastPrinted>
  <dcterms:created xsi:type="dcterms:W3CDTF">2016-01-19T07:58:56Z</dcterms:created>
  <dcterms:modified xsi:type="dcterms:W3CDTF">2022-11-09T12:22:39Z</dcterms:modified>
</cp:coreProperties>
</file>