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ABOTA\ЗОВНІШНЯ ТОРГІВЛЯ\Оподаткований імпорт\2022 Планові\12\"/>
    </mc:Choice>
  </mc:AlternateContent>
  <bookViews>
    <workbookView xWindow="0" yWindow="0" windowWidth="15360" windowHeight="8685"/>
  </bookViews>
  <sheets>
    <sheet name="2 знаки" sheetId="2" r:id="rId1"/>
  </sheets>
  <definedNames>
    <definedName name="_xlnm.Print_Area" localSheetId="0">'2 знаки'!$A$1:$F$103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2" l="1"/>
  <c r="F32" i="2" s="1"/>
  <c r="E28" i="2"/>
  <c r="F28" i="2" s="1"/>
  <c r="E16" i="2"/>
  <c r="F16" i="2" s="1"/>
  <c r="E12" i="2"/>
  <c r="F12" i="2" s="1"/>
  <c r="E101" i="2"/>
  <c r="F101" i="2" s="1"/>
  <c r="E99" i="2"/>
  <c r="F99" i="2" s="1"/>
  <c r="E53" i="2"/>
  <c r="F53" i="2" s="1"/>
  <c r="E41" i="2"/>
  <c r="F41" i="2" s="1"/>
  <c r="E69" i="2"/>
  <c r="F69" i="2" s="1"/>
  <c r="E57" i="2"/>
  <c r="F57" i="2" s="1"/>
  <c r="E96" i="2"/>
  <c r="F96" i="2" s="1"/>
  <c r="E94" i="2"/>
  <c r="F94" i="2" s="1"/>
  <c r="E92" i="2"/>
  <c r="F92" i="2" s="1"/>
  <c r="E80" i="2"/>
  <c r="F80" i="2" s="1"/>
  <c r="E76" i="2"/>
  <c r="F76" i="2" s="1"/>
  <c r="E37" i="2"/>
  <c r="F37" i="2" s="1"/>
  <c r="E25" i="2"/>
  <c r="F25" i="2" s="1"/>
  <c r="C102" i="2"/>
  <c r="E89" i="2"/>
  <c r="F89" i="2" s="1"/>
  <c r="E64" i="2"/>
  <c r="F64" i="2" s="1"/>
  <c r="E60" i="2"/>
  <c r="F60" i="2" s="1"/>
  <c r="E85" i="2"/>
  <c r="F85" i="2" s="1"/>
  <c r="E73" i="2"/>
  <c r="F73" i="2" s="1"/>
  <c r="E48" i="2"/>
  <c r="F48" i="2" s="1"/>
  <c r="E44" i="2"/>
  <c r="F44" i="2" s="1"/>
  <c r="E21" i="2"/>
  <c r="F21" i="2" s="1"/>
  <c r="E100" i="2"/>
  <c r="F100" i="2" s="1"/>
  <c r="E98" i="2"/>
  <c r="F98" i="2" s="1"/>
  <c r="E88" i="2"/>
  <c r="F88" i="2" s="1"/>
  <c r="E81" i="2"/>
  <c r="F81" i="2" s="1"/>
  <c r="E72" i="2"/>
  <c r="F72" i="2" s="1"/>
  <c r="E65" i="2"/>
  <c r="F65" i="2" s="1"/>
  <c r="E56" i="2"/>
  <c r="F56" i="2" s="1"/>
  <c r="E49" i="2"/>
  <c r="F49" i="2" s="1"/>
  <c r="E40" i="2"/>
  <c r="F40" i="2" s="1"/>
  <c r="E33" i="2"/>
  <c r="F33" i="2" s="1"/>
  <c r="E24" i="2"/>
  <c r="F24" i="2" s="1"/>
  <c r="E17" i="2"/>
  <c r="F17" i="2" s="1"/>
  <c r="E8" i="2"/>
  <c r="F8" i="2" s="1"/>
  <c r="E97" i="2"/>
  <c r="F97" i="2" s="1"/>
  <c r="E95" i="2"/>
  <c r="F95" i="2" s="1"/>
  <c r="E93" i="2"/>
  <c r="F93" i="2" s="1"/>
  <c r="E91" i="2"/>
  <c r="F91" i="2" s="1"/>
  <c r="E84" i="2"/>
  <c r="F84" i="2" s="1"/>
  <c r="E77" i="2"/>
  <c r="F77" i="2" s="1"/>
  <c r="E68" i="2"/>
  <c r="F68" i="2" s="1"/>
  <c r="E61" i="2"/>
  <c r="F61" i="2" s="1"/>
  <c r="E52" i="2"/>
  <c r="F52" i="2" s="1"/>
  <c r="E45" i="2"/>
  <c r="F45" i="2" s="1"/>
  <c r="E36" i="2"/>
  <c r="F36" i="2" s="1"/>
  <c r="E29" i="2"/>
  <c r="F29" i="2" s="1"/>
  <c r="E20" i="2"/>
  <c r="F20" i="2" s="1"/>
  <c r="E13" i="2"/>
  <c r="F13" i="2" s="1"/>
  <c r="E9" i="2"/>
  <c r="F9" i="2" s="1"/>
  <c r="E90" i="2"/>
  <c r="F90" i="2" s="1"/>
  <c r="E86" i="2"/>
  <c r="F86" i="2" s="1"/>
  <c r="E82" i="2"/>
  <c r="F82" i="2" s="1"/>
  <c r="E78" i="2"/>
  <c r="F78" i="2" s="1"/>
  <c r="E74" i="2"/>
  <c r="F74" i="2" s="1"/>
  <c r="E70" i="2"/>
  <c r="F70" i="2" s="1"/>
  <c r="E66" i="2"/>
  <c r="F66" i="2" s="1"/>
  <c r="E62" i="2"/>
  <c r="F62" i="2" s="1"/>
  <c r="E58" i="2"/>
  <c r="F58" i="2" s="1"/>
  <c r="E54" i="2"/>
  <c r="F54" i="2" s="1"/>
  <c r="E50" i="2"/>
  <c r="F50" i="2" s="1"/>
  <c r="E46" i="2"/>
  <c r="F46" i="2" s="1"/>
  <c r="E42" i="2"/>
  <c r="F42" i="2" s="1"/>
  <c r="E38" i="2"/>
  <c r="F38" i="2" s="1"/>
  <c r="E34" i="2"/>
  <c r="F34" i="2" s="1"/>
  <c r="E30" i="2"/>
  <c r="F30" i="2" s="1"/>
  <c r="E26" i="2"/>
  <c r="F26" i="2" s="1"/>
  <c r="E22" i="2"/>
  <c r="F22" i="2" s="1"/>
  <c r="E18" i="2"/>
  <c r="F18" i="2" s="1"/>
  <c r="E14" i="2"/>
  <c r="F14" i="2" s="1"/>
  <c r="E10" i="2"/>
  <c r="F10" i="2" s="1"/>
  <c r="E6" i="2"/>
  <c r="F6" i="2" s="1"/>
  <c r="D102" i="2"/>
  <c r="E87" i="2"/>
  <c r="F87" i="2" s="1"/>
  <c r="E83" i="2"/>
  <c r="F83" i="2" s="1"/>
  <c r="E79" i="2"/>
  <c r="F79" i="2" s="1"/>
  <c r="E75" i="2"/>
  <c r="F75" i="2" s="1"/>
  <c r="E71" i="2"/>
  <c r="F71" i="2" s="1"/>
  <c r="E67" i="2"/>
  <c r="F67" i="2" s="1"/>
  <c r="E63" i="2"/>
  <c r="F63" i="2" s="1"/>
  <c r="E59" i="2"/>
  <c r="F59" i="2" s="1"/>
  <c r="E55" i="2"/>
  <c r="F55" i="2" s="1"/>
  <c r="E51" i="2"/>
  <c r="F51" i="2" s="1"/>
  <c r="E47" i="2"/>
  <c r="F47" i="2" s="1"/>
  <c r="E43" i="2"/>
  <c r="F43" i="2" s="1"/>
  <c r="E39" i="2"/>
  <c r="F39" i="2" s="1"/>
  <c r="E35" i="2"/>
  <c r="F35" i="2" s="1"/>
  <c r="E31" i="2"/>
  <c r="F31" i="2" s="1"/>
  <c r="E27" i="2"/>
  <c r="F27" i="2" s="1"/>
  <c r="E23" i="2"/>
  <c r="F23" i="2" s="1"/>
  <c r="E19" i="2"/>
  <c r="F19" i="2" s="1"/>
  <c r="E15" i="2"/>
  <c r="F15" i="2" s="1"/>
  <c r="E11" i="2"/>
  <c r="F11" i="2" s="1"/>
  <c r="E7" i="2"/>
  <c r="F7" i="2" s="1"/>
  <c r="E102" i="2" l="1"/>
  <c r="F102" i="2" s="1"/>
</calcChain>
</file>

<file path=xl/sharedStrings.xml><?xml version="1.0" encoding="utf-8"?>
<sst xmlns="http://schemas.openxmlformats.org/spreadsheetml/2006/main" count="115" uniqueCount="115">
  <si>
    <t xml:space="preserve"> (тис. дол. США)</t>
  </si>
  <si>
    <t>Темпи росту</t>
  </si>
  <si>
    <t>абс.</t>
  </si>
  <si>
    <t>відн. (%)</t>
  </si>
  <si>
    <t>Інші товари</t>
  </si>
  <si>
    <t>Всього</t>
  </si>
  <si>
    <t>Твори мистецтва, предмети колекціонування та антикваріат</t>
  </si>
  <si>
    <t>Різні готові вироби</t>
  </si>
  <si>
    <t>Іграшки, ігри та спортивний інвентар</t>
  </si>
  <si>
    <t>Меблі; постільні речі, матраци, світильники; збірні будівельні конструкції</t>
  </si>
  <si>
    <t>Музичні інструменти</t>
  </si>
  <si>
    <t>Годинники</t>
  </si>
  <si>
    <t>Прилади та апарати оптичні</t>
  </si>
  <si>
    <t>Судна, човни та інші плавучі засоби</t>
  </si>
  <si>
    <t>Літальні та космічні апарати</t>
  </si>
  <si>
    <t>Засоби наземного транспорту</t>
  </si>
  <si>
    <t>Залізничний та трамвайний рухомий склад</t>
  </si>
  <si>
    <t>Електричні машини та обладнання; відео- та аудіоапаратура</t>
  </si>
  <si>
    <t>Реактори, котли, машини, обладнання</t>
  </si>
  <si>
    <t>Інші вироби з недорогоцінних металів</t>
  </si>
  <si>
    <t>Інструменти, столові вироби з недорогоцінних металів</t>
  </si>
  <si>
    <t>Інші недорогоцінні метали; металокераміка</t>
  </si>
  <si>
    <t>Олово і вироби з нього</t>
  </si>
  <si>
    <t>Цинк і вироби з нього</t>
  </si>
  <si>
    <t>Свинець і вироби з нього</t>
  </si>
  <si>
    <t>Алюміній і вироби з нього</t>
  </si>
  <si>
    <t>Нікель і вироби з нього</t>
  </si>
  <si>
    <t xml:space="preserve">Мідь і вироби з неї </t>
  </si>
  <si>
    <t>Вироби з чорних металів</t>
  </si>
  <si>
    <t>Чорні метали</t>
  </si>
  <si>
    <t>Перли, дорогоцінне каміння, метали; біжутерія; монети</t>
  </si>
  <si>
    <t>Скло та вироби із скла</t>
  </si>
  <si>
    <t>Керамічні вироби</t>
  </si>
  <si>
    <t>Вироби з каменю, гіпсу, цементу, азбесту, слюди</t>
  </si>
  <si>
    <t>Пір'я та пух; штучні квіти; вироби з волосся людини</t>
  </si>
  <si>
    <t>Парасольки, батоги, хлисти</t>
  </si>
  <si>
    <t>Головні убори та їх частини</t>
  </si>
  <si>
    <t>Взуття, гетри та їх частини</t>
  </si>
  <si>
    <t>Інші готові текстильні вироби</t>
  </si>
  <si>
    <t>Одяг текстильний</t>
  </si>
  <si>
    <t>Одяг трикотажний</t>
  </si>
  <si>
    <t>Трикотажні полотна</t>
  </si>
  <si>
    <t>Текстильні матеріали та вироби технічного призначення</t>
  </si>
  <si>
    <t>Спеціальні тканини; мережива; гобелени; вишивка</t>
  </si>
  <si>
    <t>Килими та інші текстильні покриття для підлоги</t>
  </si>
  <si>
    <t>Вата, повсть; шпагати, мотузки, троси та канати і вироби з них</t>
  </si>
  <si>
    <t>Синтетичні або штучні штапельні волокна</t>
  </si>
  <si>
    <t>Нитки синтетичні або штучні</t>
  </si>
  <si>
    <t>Інші рослинні текстильні волокна</t>
  </si>
  <si>
    <t>Бавовна</t>
  </si>
  <si>
    <t>Вовна</t>
  </si>
  <si>
    <t>Шовк</t>
  </si>
  <si>
    <t>Друкована продукція</t>
  </si>
  <si>
    <t>Папір і картон; вироби з них</t>
  </si>
  <si>
    <t>Маса з деревини або з целюлози; папір або картон з макулатури</t>
  </si>
  <si>
    <t>Вироби із соломи та інших матеріалів для плетіння</t>
  </si>
  <si>
    <t>Корок та вироби з нього</t>
  </si>
  <si>
    <t>Деревина і вироби з деревини, деревне вугілля</t>
  </si>
  <si>
    <t>Хутро; вироби з нього</t>
  </si>
  <si>
    <t>Вироби із шкіри</t>
  </si>
  <si>
    <t>Шкури необроблені і шкіра вичинена</t>
  </si>
  <si>
    <t>Каучук, гума та вироби з них</t>
  </si>
  <si>
    <t>Пластмаси, полімерні матеріали та вироби з них</t>
  </si>
  <si>
    <t>Різноманітна хімічна продукція</t>
  </si>
  <si>
    <t>Фотографічні або кінематографічні товари</t>
  </si>
  <si>
    <t>Порох і вибухові речовини; піротехнічні вироби; сірники</t>
  </si>
  <si>
    <t>Білкові речовини; модифіковані крохмалі; клеї; ферменти</t>
  </si>
  <si>
    <t>Мило, поверхнево-активні органічні речовини, мийні засоби</t>
  </si>
  <si>
    <t>Парфумерні, косметичні та туалетні препарати</t>
  </si>
  <si>
    <t>Барвники, фарби і лаки; замазки; чорнило, туш</t>
  </si>
  <si>
    <t>Добрива</t>
  </si>
  <si>
    <t>Фармацевтична продукція</t>
  </si>
  <si>
    <t>Органічні хімічні сполуки</t>
  </si>
  <si>
    <t>Продукти неорганічної хімії</t>
  </si>
  <si>
    <t>Палива мінеральні; нафта і продукти її перегонки; бітумінозні речовини; воски мінеральні</t>
  </si>
  <si>
    <t>Руди, шлак і зола</t>
  </si>
  <si>
    <t>Сіль, сірка, землі та каміння, штукатурні матеріали, вапно та цемент</t>
  </si>
  <si>
    <t>Тютюн і промислові замінники тютюну</t>
  </si>
  <si>
    <t>Залишки харчової промисловості; корми для тварин</t>
  </si>
  <si>
    <t>Алкогольні і безалкогольні напої та оцет</t>
  </si>
  <si>
    <t>Різні харчові продукти</t>
  </si>
  <si>
    <t>Продукти переробки овочів, плодів, горіхів</t>
  </si>
  <si>
    <t>Готові продукти із зерна зернових культур, борошна, крохмалю або молока; борошняні кондитерські вироби</t>
  </si>
  <si>
    <t>Какао та продукти з нього</t>
  </si>
  <si>
    <t>Цукор і кондитерські вироби з цукру</t>
  </si>
  <si>
    <t>Готові харчові продукти з м'яса, риби або ракоподібних, молюсків</t>
  </si>
  <si>
    <t>Жири та олії; готові харчові жири; воски</t>
  </si>
  <si>
    <t>Рослинні матеріали</t>
  </si>
  <si>
    <t>Шелак; камеді, смоли та інші рослинні соки і екстракти</t>
  </si>
  <si>
    <t>Насіння і плоди олійних рослин; солома і фураж</t>
  </si>
  <si>
    <t>Борошно та крупи; солод; крохмалі; інулін</t>
  </si>
  <si>
    <t>Зернові культури</t>
  </si>
  <si>
    <t>Кава, чай, мате і прянощі</t>
  </si>
  <si>
    <t>09</t>
  </si>
  <si>
    <t>Їстівні плоди та горіхи</t>
  </si>
  <si>
    <t>08</t>
  </si>
  <si>
    <t>Овочі та деякі їстівні коренеплоди і бульби</t>
  </si>
  <si>
    <t>07</t>
  </si>
  <si>
    <t>Живі рослини, частини рослин</t>
  </si>
  <si>
    <t>06</t>
  </si>
  <si>
    <t>Інші продукти тваринного походження</t>
  </si>
  <si>
    <t>05</t>
  </si>
  <si>
    <t>Молоко та молочні продукти; яйця птиці; натуральний мед</t>
  </si>
  <si>
    <t>04</t>
  </si>
  <si>
    <t>Риба і ракоподібні, молюски та інші водяні безхребетні</t>
  </si>
  <si>
    <t>03</t>
  </si>
  <si>
    <t>М'ясо та їстівні субпродукти</t>
  </si>
  <si>
    <t>02</t>
  </si>
  <si>
    <t>Живі тварини</t>
  </si>
  <si>
    <t>01</t>
  </si>
  <si>
    <t xml:space="preserve"> Найменування товарної групи за УКТЗЕД</t>
  </si>
  <si>
    <t>Код</t>
  </si>
  <si>
    <t>січень-грудень 2021 р.</t>
  </si>
  <si>
    <t>січень-грудень 2022 р.</t>
  </si>
  <si>
    <t xml:space="preserve"> Оподаткований імпорт за товарними групами за кодами УКТЗЕД за січень-грудень 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</si>
</sst>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₴_-;\-* #,##0.00_₴_-;_-* &quot;-&quot;??_₴_-;_-@_-"/>
    <numFmt numFmtId="165" formatCode="_-* #,##0_₴_-;\-* #,##0_₴_-;_-* &quot;-&quot;??_₴_-;_-@_-"/>
    <numFmt numFmtId="166" formatCode="#,##0_ ;\-#,##0\ "/>
    <numFmt numFmtId="167" formatCode="#,##0.0_ ;\-#,##0.0\ 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i/>
      <sz val="10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center" vertical="center"/>
    </xf>
    <xf numFmtId="9" fontId="3" fillId="0" borderId="1" xfId="2" applyFont="1" applyBorder="1" applyAlignment="1">
      <alignment horizontal="right" vertical="center" wrapText="1"/>
    </xf>
    <xf numFmtId="166" fontId="3" fillId="3" borderId="1" xfId="1" applyNumberFormat="1" applyFont="1" applyFill="1" applyBorder="1" applyAlignment="1">
      <alignment horizontal="right" vertical="center" wrapText="1"/>
    </xf>
    <xf numFmtId="165" fontId="3" fillId="3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9" fontId="4" fillId="0" borderId="3" xfId="2" applyFont="1" applyBorder="1" applyAlignment="1">
      <alignment horizontal="right" vertical="center" wrapText="1"/>
    </xf>
    <xf numFmtId="167" fontId="4" fillId="0" borderId="4" xfId="0" applyNumberFormat="1" applyFont="1" applyBorder="1" applyAlignment="1">
      <alignment horizontal="right" vertical="center" wrapText="1"/>
    </xf>
    <xf numFmtId="165" fontId="4" fillId="3" borderId="5" xfId="1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9" fontId="4" fillId="0" borderId="7" xfId="2" applyFont="1" applyBorder="1" applyAlignment="1">
      <alignment horizontal="right" vertical="center" wrapText="1"/>
    </xf>
    <xf numFmtId="165" fontId="4" fillId="3" borderId="8" xfId="1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65" fontId="4" fillId="3" borderId="4" xfId="1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3"/>
  <sheetViews>
    <sheetView tabSelected="1" workbookViewId="0">
      <selection activeCell="A2" sqref="A2"/>
    </sheetView>
  </sheetViews>
  <sheetFormatPr defaultColWidth="8.85546875" defaultRowHeight="16.5" x14ac:dyDescent="0.3"/>
  <cols>
    <col min="1" max="1" width="9.140625" style="2" customWidth="1"/>
    <col min="2" max="2" width="49.140625" style="2" customWidth="1"/>
    <col min="3" max="3" width="13.7109375" style="2" customWidth="1"/>
    <col min="4" max="4" width="14.42578125" style="2" customWidth="1"/>
    <col min="5" max="6" width="10.7109375" style="2" customWidth="1"/>
    <col min="7" max="16384" width="8.85546875" style="2"/>
  </cols>
  <sheetData>
    <row r="1" spans="1:6" ht="38.25" customHeight="1" x14ac:dyDescent="0.3">
      <c r="A1" s="26" t="s">
        <v>114</v>
      </c>
      <c r="B1" s="28"/>
      <c r="C1" s="28"/>
      <c r="D1" s="28"/>
      <c r="E1" s="28"/>
      <c r="F1" s="28"/>
    </row>
    <row r="2" spans="1:6" ht="18" x14ac:dyDescent="0.3">
      <c r="A2" s="25"/>
      <c r="F2" s="1" t="s">
        <v>0</v>
      </c>
    </row>
    <row r="3" spans="1:6" ht="24" customHeight="1" x14ac:dyDescent="0.3">
      <c r="A3" s="27" t="s">
        <v>111</v>
      </c>
      <c r="B3" s="27" t="s">
        <v>110</v>
      </c>
      <c r="C3" s="27" t="s">
        <v>112</v>
      </c>
      <c r="D3" s="27" t="s">
        <v>113</v>
      </c>
      <c r="E3" s="27" t="s">
        <v>1</v>
      </c>
      <c r="F3" s="27"/>
    </row>
    <row r="4" spans="1:6" x14ac:dyDescent="0.3">
      <c r="A4" s="27"/>
      <c r="B4" s="27"/>
      <c r="C4" s="27"/>
      <c r="D4" s="27"/>
      <c r="E4" s="27"/>
      <c r="F4" s="27"/>
    </row>
    <row r="5" spans="1:6" x14ac:dyDescent="0.3">
      <c r="A5" s="27"/>
      <c r="B5" s="27"/>
      <c r="C5" s="27"/>
      <c r="D5" s="27"/>
      <c r="E5" s="24" t="s">
        <v>2</v>
      </c>
      <c r="F5" s="24" t="s">
        <v>3</v>
      </c>
    </row>
    <row r="6" spans="1:6" x14ac:dyDescent="0.3">
      <c r="A6" s="23" t="s">
        <v>109</v>
      </c>
      <c r="B6" s="22" t="s">
        <v>108</v>
      </c>
      <c r="C6" s="21">
        <v>75835.763779999892</v>
      </c>
      <c r="D6" s="21">
        <v>55754.410689999902</v>
      </c>
      <c r="E6" s="10">
        <f t="shared" ref="E6:E37" si="0">D6-C6</f>
        <v>-20081.35308999999</v>
      </c>
      <c r="F6" s="14">
        <f t="shared" ref="F6:F37" si="1">E6/C6</f>
        <v>-0.26480056491889686</v>
      </c>
    </row>
    <row r="7" spans="1:6" x14ac:dyDescent="0.3">
      <c r="A7" s="20" t="s">
        <v>107</v>
      </c>
      <c r="B7" s="18" t="s">
        <v>106</v>
      </c>
      <c r="C7" s="15">
        <v>212720.64225999999</v>
      </c>
      <c r="D7" s="15">
        <v>146109.68231</v>
      </c>
      <c r="E7" s="10">
        <f t="shared" si="0"/>
        <v>-66610.959949999989</v>
      </c>
      <c r="F7" s="14">
        <f t="shared" si="1"/>
        <v>-0.31313820437127138</v>
      </c>
    </row>
    <row r="8" spans="1:6" x14ac:dyDescent="0.3">
      <c r="A8" s="20" t="s">
        <v>105</v>
      </c>
      <c r="B8" s="18" t="s">
        <v>104</v>
      </c>
      <c r="C8" s="15">
        <v>854843.48044000694</v>
      </c>
      <c r="D8" s="15">
        <v>513370.65972000198</v>
      </c>
      <c r="E8" s="10">
        <f t="shared" si="0"/>
        <v>-341472.82072000497</v>
      </c>
      <c r="F8" s="14">
        <f t="shared" si="1"/>
        <v>-0.39945654208445425</v>
      </c>
    </row>
    <row r="9" spans="1:6" x14ac:dyDescent="0.3">
      <c r="A9" s="20" t="s">
        <v>103</v>
      </c>
      <c r="B9" s="18" t="s">
        <v>102</v>
      </c>
      <c r="C9" s="15">
        <v>384501.65334999701</v>
      </c>
      <c r="D9" s="15">
        <v>202676.67184</v>
      </c>
      <c r="E9" s="10">
        <f t="shared" si="0"/>
        <v>-181824.98150999701</v>
      </c>
      <c r="F9" s="14">
        <f t="shared" si="1"/>
        <v>-0.47288478456681371</v>
      </c>
    </row>
    <row r="10" spans="1:6" ht="16.5" customHeight="1" x14ac:dyDescent="0.3">
      <c r="A10" s="20" t="s">
        <v>101</v>
      </c>
      <c r="B10" s="18" t="s">
        <v>100</v>
      </c>
      <c r="C10" s="15">
        <v>17109.133160000001</v>
      </c>
      <c r="D10" s="15">
        <v>21415.174620000002</v>
      </c>
      <c r="E10" s="10">
        <f t="shared" si="0"/>
        <v>4306.0414600000004</v>
      </c>
      <c r="F10" s="14">
        <f t="shared" si="1"/>
        <v>0.25168086657173461</v>
      </c>
    </row>
    <row r="11" spans="1:6" ht="16.5" customHeight="1" x14ac:dyDescent="0.3">
      <c r="A11" s="20" t="s">
        <v>99</v>
      </c>
      <c r="B11" s="18" t="s">
        <v>98</v>
      </c>
      <c r="C11" s="15">
        <v>73747.127949999791</v>
      </c>
      <c r="D11" s="15">
        <v>38325.160320000199</v>
      </c>
      <c r="E11" s="10">
        <f t="shared" si="0"/>
        <v>-35421.967629999592</v>
      </c>
      <c r="F11" s="14">
        <f t="shared" si="1"/>
        <v>-0.48031657116214099</v>
      </c>
    </row>
    <row r="12" spans="1:6" ht="16.5" customHeight="1" x14ac:dyDescent="0.3">
      <c r="A12" s="20" t="s">
        <v>97</v>
      </c>
      <c r="B12" s="18" t="s">
        <v>96</v>
      </c>
      <c r="C12" s="15">
        <v>250299.906320001</v>
      </c>
      <c r="D12" s="15">
        <v>218998.963900003</v>
      </c>
      <c r="E12" s="10">
        <f t="shared" si="0"/>
        <v>-31300.942419997999</v>
      </c>
      <c r="F12" s="14">
        <f t="shared" si="1"/>
        <v>-0.12505375203768823</v>
      </c>
    </row>
    <row r="13" spans="1:6" ht="16.5" customHeight="1" x14ac:dyDescent="0.3">
      <c r="A13" s="20" t="s">
        <v>95</v>
      </c>
      <c r="B13" s="18" t="s">
        <v>94</v>
      </c>
      <c r="C13" s="15">
        <v>834946.88166000298</v>
      </c>
      <c r="D13" s="15">
        <v>577143.55958000105</v>
      </c>
      <c r="E13" s="10">
        <f t="shared" si="0"/>
        <v>-257803.32208000193</v>
      </c>
      <c r="F13" s="14">
        <f t="shared" si="1"/>
        <v>-0.30876613559829008</v>
      </c>
    </row>
    <row r="14" spans="1:6" ht="16.5" customHeight="1" x14ac:dyDescent="0.3">
      <c r="A14" s="20" t="s">
        <v>93</v>
      </c>
      <c r="B14" s="18" t="s">
        <v>92</v>
      </c>
      <c r="C14" s="15">
        <v>265923.23149000003</v>
      </c>
      <c r="D14" s="15">
        <v>233126.10393000001</v>
      </c>
      <c r="E14" s="10">
        <f t="shared" si="0"/>
        <v>-32797.127560000023</v>
      </c>
      <c r="F14" s="14">
        <f t="shared" si="1"/>
        <v>-0.12333306637495998</v>
      </c>
    </row>
    <row r="15" spans="1:6" ht="16.5" customHeight="1" x14ac:dyDescent="0.3">
      <c r="A15" s="19">
        <v>10</v>
      </c>
      <c r="B15" s="18" t="s">
        <v>91</v>
      </c>
      <c r="C15" s="15">
        <v>166098.59334999998</v>
      </c>
      <c r="D15" s="15">
        <v>146958.10988</v>
      </c>
      <c r="E15" s="10">
        <f t="shared" si="0"/>
        <v>-19140.483469999977</v>
      </c>
      <c r="F15" s="14">
        <f t="shared" si="1"/>
        <v>-0.11523567469152188</v>
      </c>
    </row>
    <row r="16" spans="1:6" ht="16.5" customHeight="1" x14ac:dyDescent="0.3">
      <c r="A16" s="19">
        <v>11</v>
      </c>
      <c r="B16" s="18" t="s">
        <v>90</v>
      </c>
      <c r="C16" s="15">
        <v>59132.646770000196</v>
      </c>
      <c r="D16" s="15">
        <v>39983.928240000096</v>
      </c>
      <c r="E16" s="10">
        <f t="shared" si="0"/>
        <v>-19148.7185300001</v>
      </c>
      <c r="F16" s="14">
        <f t="shared" si="1"/>
        <v>-0.32382650829887816</v>
      </c>
    </row>
    <row r="17" spans="1:6" ht="16.5" customHeight="1" x14ac:dyDescent="0.3">
      <c r="A17" s="19">
        <v>12</v>
      </c>
      <c r="B17" s="18" t="s">
        <v>89</v>
      </c>
      <c r="C17" s="15">
        <v>404462.35183000099</v>
      </c>
      <c r="D17" s="15">
        <v>356127.28816999699</v>
      </c>
      <c r="E17" s="10">
        <f t="shared" si="0"/>
        <v>-48335.063660004002</v>
      </c>
      <c r="F17" s="14">
        <f t="shared" si="1"/>
        <v>-0.11950448154521844</v>
      </c>
    </row>
    <row r="18" spans="1:6" ht="16.5" customHeight="1" x14ac:dyDescent="0.3">
      <c r="A18" s="19">
        <v>13</v>
      </c>
      <c r="B18" s="18" t="s">
        <v>88</v>
      </c>
      <c r="C18" s="15">
        <v>27862.325870000001</v>
      </c>
      <c r="D18" s="15">
        <v>30003.569940000001</v>
      </c>
      <c r="E18" s="10">
        <f t="shared" si="0"/>
        <v>2141.2440700000006</v>
      </c>
      <c r="F18" s="14">
        <f t="shared" si="1"/>
        <v>7.6850873110544116E-2</v>
      </c>
    </row>
    <row r="19" spans="1:6" ht="16.5" customHeight="1" x14ac:dyDescent="0.3">
      <c r="A19" s="19">
        <v>14</v>
      </c>
      <c r="B19" s="18" t="s">
        <v>87</v>
      </c>
      <c r="C19" s="15">
        <v>1588.06176</v>
      </c>
      <c r="D19" s="15">
        <v>1793.0867499999999</v>
      </c>
      <c r="E19" s="10">
        <f t="shared" si="0"/>
        <v>205.02498999999989</v>
      </c>
      <c r="F19" s="14">
        <f t="shared" si="1"/>
        <v>0.12910391469913607</v>
      </c>
    </row>
    <row r="20" spans="1:6" ht="16.5" customHeight="1" x14ac:dyDescent="0.3">
      <c r="A20" s="19">
        <v>15</v>
      </c>
      <c r="B20" s="18" t="s">
        <v>86</v>
      </c>
      <c r="C20" s="15">
        <v>441789.31100999803</v>
      </c>
      <c r="D20" s="15">
        <v>292001.883960001</v>
      </c>
      <c r="E20" s="10">
        <f t="shared" si="0"/>
        <v>-149787.42704999703</v>
      </c>
      <c r="F20" s="14">
        <f t="shared" si="1"/>
        <v>-0.33904719583993564</v>
      </c>
    </row>
    <row r="21" spans="1:6" ht="16.5" customHeight="1" x14ac:dyDescent="0.3">
      <c r="A21" s="19">
        <v>16</v>
      </c>
      <c r="B21" s="18" t="s">
        <v>85</v>
      </c>
      <c r="C21" s="15">
        <v>181650.85749000002</v>
      </c>
      <c r="D21" s="15">
        <v>123667.00045000001</v>
      </c>
      <c r="E21" s="10">
        <f t="shared" si="0"/>
        <v>-57983.857040000017</v>
      </c>
      <c r="F21" s="14">
        <f t="shared" si="1"/>
        <v>-0.31920497288702343</v>
      </c>
    </row>
    <row r="22" spans="1:6" ht="16.5" customHeight="1" x14ac:dyDescent="0.3">
      <c r="A22" s="19">
        <v>17</v>
      </c>
      <c r="B22" s="18" t="s">
        <v>84</v>
      </c>
      <c r="C22" s="15">
        <v>170664.40764000101</v>
      </c>
      <c r="D22" s="15">
        <v>65763.159590000098</v>
      </c>
      <c r="E22" s="10">
        <f t="shared" si="0"/>
        <v>-104901.24805000091</v>
      </c>
      <c r="F22" s="14">
        <f t="shared" si="1"/>
        <v>-0.61466388628189705</v>
      </c>
    </row>
    <row r="23" spans="1:6" ht="16.5" customHeight="1" x14ac:dyDescent="0.3">
      <c r="A23" s="19">
        <v>18</v>
      </c>
      <c r="B23" s="18" t="s">
        <v>83</v>
      </c>
      <c r="C23" s="15">
        <v>439238.70827999699</v>
      </c>
      <c r="D23" s="15">
        <v>228985.159130001</v>
      </c>
      <c r="E23" s="10">
        <f t="shared" si="0"/>
        <v>-210253.54914999599</v>
      </c>
      <c r="F23" s="14">
        <f t="shared" si="1"/>
        <v>-0.47867718665625392</v>
      </c>
    </row>
    <row r="24" spans="1:6" ht="25.5" customHeight="1" x14ac:dyDescent="0.3">
      <c r="A24" s="19">
        <v>19</v>
      </c>
      <c r="B24" s="18" t="s">
        <v>82</v>
      </c>
      <c r="C24" s="15">
        <v>290290.47735999798</v>
      </c>
      <c r="D24" s="15">
        <v>224623.493709998</v>
      </c>
      <c r="E24" s="10">
        <f t="shared" si="0"/>
        <v>-65666.98364999998</v>
      </c>
      <c r="F24" s="14">
        <f t="shared" si="1"/>
        <v>-0.22621129100478338</v>
      </c>
    </row>
    <row r="25" spans="1:6" ht="16.5" customHeight="1" x14ac:dyDescent="0.3">
      <c r="A25" s="19">
        <v>20</v>
      </c>
      <c r="B25" s="18" t="s">
        <v>81</v>
      </c>
      <c r="C25" s="15">
        <v>261217.094210001</v>
      </c>
      <c r="D25" s="15">
        <v>194260.11865000002</v>
      </c>
      <c r="E25" s="10">
        <f t="shared" si="0"/>
        <v>-66956.975560000981</v>
      </c>
      <c r="F25" s="14">
        <f t="shared" si="1"/>
        <v>-0.2563269289955889</v>
      </c>
    </row>
    <row r="26" spans="1:6" ht="16.5" customHeight="1" x14ac:dyDescent="0.3">
      <c r="A26" s="19">
        <v>21</v>
      </c>
      <c r="B26" s="18" t="s">
        <v>80</v>
      </c>
      <c r="C26" s="15">
        <v>556735.40558000095</v>
      </c>
      <c r="D26" s="15">
        <v>390198.63763999997</v>
      </c>
      <c r="E26" s="10">
        <f t="shared" si="0"/>
        <v>-166536.76794000098</v>
      </c>
      <c r="F26" s="14">
        <f t="shared" si="1"/>
        <v>-0.29913090899348277</v>
      </c>
    </row>
    <row r="27" spans="1:6" ht="16.5" customHeight="1" x14ac:dyDescent="0.3">
      <c r="A27" s="19">
        <v>22</v>
      </c>
      <c r="B27" s="18" t="s">
        <v>79</v>
      </c>
      <c r="C27" s="15">
        <v>675099.88876999798</v>
      </c>
      <c r="D27" s="15">
        <v>459460.00873999798</v>
      </c>
      <c r="E27" s="10">
        <f t="shared" si="0"/>
        <v>-215639.88003</v>
      </c>
      <c r="F27" s="14">
        <f t="shared" si="1"/>
        <v>-0.31941922020293367</v>
      </c>
    </row>
    <row r="28" spans="1:6" ht="16.5" customHeight="1" x14ac:dyDescent="0.3">
      <c r="A28" s="19">
        <v>23</v>
      </c>
      <c r="B28" s="18" t="s">
        <v>78</v>
      </c>
      <c r="C28" s="15">
        <v>347333.86836000002</v>
      </c>
      <c r="D28" s="15">
        <v>347158.63469999895</v>
      </c>
      <c r="E28" s="10">
        <f t="shared" si="0"/>
        <v>-175.2336600010749</v>
      </c>
      <c r="F28" s="14">
        <f t="shared" si="1"/>
        <v>-5.045107199838371E-4</v>
      </c>
    </row>
    <row r="29" spans="1:6" ht="16.5" customHeight="1" x14ac:dyDescent="0.3">
      <c r="A29" s="19">
        <v>24</v>
      </c>
      <c r="B29" s="18" t="s">
        <v>77</v>
      </c>
      <c r="C29" s="15">
        <v>573513.77159999893</v>
      </c>
      <c r="D29" s="15">
        <v>347550.03792000003</v>
      </c>
      <c r="E29" s="10">
        <f t="shared" si="0"/>
        <v>-225963.7336799989</v>
      </c>
      <c r="F29" s="14">
        <f t="shared" si="1"/>
        <v>-0.39399879282689454</v>
      </c>
    </row>
    <row r="30" spans="1:6" ht="25.5" customHeight="1" x14ac:dyDescent="0.3">
      <c r="A30" s="19">
        <v>25</v>
      </c>
      <c r="B30" s="18" t="s">
        <v>76</v>
      </c>
      <c r="C30" s="15">
        <v>268906.66284999799</v>
      </c>
      <c r="D30" s="15">
        <v>213952.175869998</v>
      </c>
      <c r="E30" s="10">
        <f t="shared" si="0"/>
        <v>-54954.486979999987</v>
      </c>
      <c r="F30" s="14">
        <f t="shared" si="1"/>
        <v>-0.20436268256638476</v>
      </c>
    </row>
    <row r="31" spans="1:6" ht="16.5" customHeight="1" x14ac:dyDescent="0.3">
      <c r="A31" s="19">
        <v>26</v>
      </c>
      <c r="B31" s="18" t="s">
        <v>75</v>
      </c>
      <c r="C31" s="15">
        <v>85082.870739999998</v>
      </c>
      <c r="D31" s="15">
        <v>20010.068729999999</v>
      </c>
      <c r="E31" s="10">
        <f t="shared" si="0"/>
        <v>-65072.802009999999</v>
      </c>
      <c r="F31" s="14">
        <f t="shared" si="1"/>
        <v>-0.76481671861839673</v>
      </c>
    </row>
    <row r="32" spans="1:6" ht="25.5" customHeight="1" x14ac:dyDescent="0.3">
      <c r="A32" s="19">
        <v>27</v>
      </c>
      <c r="B32" s="18" t="s">
        <v>74</v>
      </c>
      <c r="C32" s="15">
        <v>15087324.606069701</v>
      </c>
      <c r="D32" s="15">
        <v>11895443.9742599</v>
      </c>
      <c r="E32" s="10">
        <f t="shared" si="0"/>
        <v>-3191880.6318098009</v>
      </c>
      <c r="F32" s="14">
        <f t="shared" si="1"/>
        <v>-0.21156041346957516</v>
      </c>
    </row>
    <row r="33" spans="1:6" ht="16.5" customHeight="1" x14ac:dyDescent="0.3">
      <c r="A33" s="19">
        <v>28</v>
      </c>
      <c r="B33" s="18" t="s">
        <v>73</v>
      </c>
      <c r="C33" s="15">
        <v>422263.74184000096</v>
      </c>
      <c r="D33" s="15">
        <v>314664.30349000299</v>
      </c>
      <c r="E33" s="10">
        <f t="shared" si="0"/>
        <v>-107599.43834999797</v>
      </c>
      <c r="F33" s="14">
        <f t="shared" si="1"/>
        <v>-0.25481571749716614</v>
      </c>
    </row>
    <row r="34" spans="1:6" ht="16.5" customHeight="1" x14ac:dyDescent="0.3">
      <c r="A34" s="19">
        <v>29</v>
      </c>
      <c r="B34" s="18" t="s">
        <v>72</v>
      </c>
      <c r="C34" s="15">
        <v>779966.60148000508</v>
      </c>
      <c r="D34" s="15">
        <v>600460.38714999997</v>
      </c>
      <c r="E34" s="10">
        <f t="shared" si="0"/>
        <v>-179506.21433000511</v>
      </c>
      <c r="F34" s="14">
        <f t="shared" si="1"/>
        <v>-0.23014602675215556</v>
      </c>
    </row>
    <row r="35" spans="1:6" ht="16.5" customHeight="1" x14ac:dyDescent="0.3">
      <c r="A35" s="19">
        <v>30</v>
      </c>
      <c r="B35" s="18" t="s">
        <v>71</v>
      </c>
      <c r="C35" s="15">
        <v>2178553.09736</v>
      </c>
      <c r="D35" s="15">
        <v>1503915.47175</v>
      </c>
      <c r="E35" s="10">
        <f t="shared" si="0"/>
        <v>-674637.62560999999</v>
      </c>
      <c r="F35" s="14">
        <f t="shared" si="1"/>
        <v>-0.30967233547235318</v>
      </c>
    </row>
    <row r="36" spans="1:6" ht="16.5" customHeight="1" x14ac:dyDescent="0.3">
      <c r="A36" s="19">
        <v>31</v>
      </c>
      <c r="B36" s="18" t="s">
        <v>70</v>
      </c>
      <c r="C36" s="15">
        <v>1662036.91236002</v>
      </c>
      <c r="D36" s="15">
        <v>784723.62736000202</v>
      </c>
      <c r="E36" s="10">
        <f t="shared" si="0"/>
        <v>-877313.28500001796</v>
      </c>
      <c r="F36" s="14">
        <f t="shared" si="1"/>
        <v>-0.52785427235443971</v>
      </c>
    </row>
    <row r="37" spans="1:6" ht="16.5" customHeight="1" x14ac:dyDescent="0.3">
      <c r="A37" s="19">
        <v>32</v>
      </c>
      <c r="B37" s="18" t="s">
        <v>69</v>
      </c>
      <c r="C37" s="15">
        <v>486553.235060003</v>
      </c>
      <c r="D37" s="15">
        <v>272105.78632999997</v>
      </c>
      <c r="E37" s="10">
        <f t="shared" si="0"/>
        <v>-214447.44873000303</v>
      </c>
      <c r="F37" s="14">
        <f t="shared" si="1"/>
        <v>-0.4407481715819993</v>
      </c>
    </row>
    <row r="38" spans="1:6" ht="16.5" customHeight="1" x14ac:dyDescent="0.3">
      <c r="A38" s="19">
        <v>33</v>
      </c>
      <c r="B38" s="18" t="s">
        <v>68</v>
      </c>
      <c r="C38" s="15">
        <v>819050.10678998905</v>
      </c>
      <c r="D38" s="15">
        <v>490309.42485000298</v>
      </c>
      <c r="E38" s="10">
        <f t="shared" ref="E38:E69" si="2">D38-C38</f>
        <v>-328740.68193998607</v>
      </c>
      <c r="F38" s="14">
        <f t="shared" ref="F38:F69" si="3">E38/C38</f>
        <v>-0.4013682181525895</v>
      </c>
    </row>
    <row r="39" spans="1:6" ht="16.5" customHeight="1" x14ac:dyDescent="0.3">
      <c r="A39" s="19">
        <v>34</v>
      </c>
      <c r="B39" s="18" t="s">
        <v>67</v>
      </c>
      <c r="C39" s="15">
        <v>509197.54519000498</v>
      </c>
      <c r="D39" s="15">
        <v>391279.264400004</v>
      </c>
      <c r="E39" s="10">
        <f t="shared" si="2"/>
        <v>-117918.28079000098</v>
      </c>
      <c r="F39" s="14">
        <f t="shared" si="3"/>
        <v>-0.23157668748383353</v>
      </c>
    </row>
    <row r="40" spans="1:6" ht="16.5" customHeight="1" x14ac:dyDescent="0.3">
      <c r="A40" s="19">
        <v>35</v>
      </c>
      <c r="B40" s="18" t="s">
        <v>66</v>
      </c>
      <c r="C40" s="15">
        <v>132194.20248000001</v>
      </c>
      <c r="D40" s="15">
        <v>92836.312779999891</v>
      </c>
      <c r="E40" s="10">
        <f t="shared" si="2"/>
        <v>-39357.889700000116</v>
      </c>
      <c r="F40" s="14">
        <f t="shared" si="3"/>
        <v>-0.29772780471181909</v>
      </c>
    </row>
    <row r="41" spans="1:6" ht="16.5" customHeight="1" x14ac:dyDescent="0.3">
      <c r="A41" s="19">
        <v>36</v>
      </c>
      <c r="B41" s="18" t="s">
        <v>65</v>
      </c>
      <c r="C41" s="15">
        <v>21072.011280000002</v>
      </c>
      <c r="D41" s="15">
        <v>15840.70508</v>
      </c>
      <c r="E41" s="10">
        <f t="shared" si="2"/>
        <v>-5231.3062000000027</v>
      </c>
      <c r="F41" s="14">
        <f t="shared" si="3"/>
        <v>-0.24825851365053</v>
      </c>
    </row>
    <row r="42" spans="1:6" ht="16.5" customHeight="1" x14ac:dyDescent="0.3">
      <c r="A42" s="19">
        <v>37</v>
      </c>
      <c r="B42" s="18" t="s">
        <v>64</v>
      </c>
      <c r="C42" s="15">
        <v>33732.399439999899</v>
      </c>
      <c r="D42" s="15">
        <v>17486.26729</v>
      </c>
      <c r="E42" s="10">
        <f t="shared" si="2"/>
        <v>-16246.132149999899</v>
      </c>
      <c r="F42" s="14">
        <f t="shared" si="3"/>
        <v>-0.48161804139954617</v>
      </c>
    </row>
    <row r="43" spans="1:6" ht="16.5" customHeight="1" x14ac:dyDescent="0.3">
      <c r="A43" s="19">
        <v>38</v>
      </c>
      <c r="B43" s="18" t="s">
        <v>63</v>
      </c>
      <c r="C43" s="15">
        <v>1635991.5469499901</v>
      </c>
      <c r="D43" s="15">
        <v>1245636.0956999899</v>
      </c>
      <c r="E43" s="10">
        <f t="shared" si="2"/>
        <v>-390355.45125000016</v>
      </c>
      <c r="F43" s="14">
        <f t="shared" si="3"/>
        <v>-0.23860480940610432</v>
      </c>
    </row>
    <row r="44" spans="1:6" ht="16.5" customHeight="1" x14ac:dyDescent="0.3">
      <c r="A44" s="19">
        <v>39</v>
      </c>
      <c r="B44" s="18" t="s">
        <v>62</v>
      </c>
      <c r="C44" s="15">
        <v>3420317.16869999</v>
      </c>
      <c r="D44" s="15">
        <v>2162867.2622400299</v>
      </c>
      <c r="E44" s="10">
        <f t="shared" si="2"/>
        <v>-1257449.9064599602</v>
      </c>
      <c r="F44" s="14">
        <f t="shared" si="3"/>
        <v>-0.36764131641566372</v>
      </c>
    </row>
    <row r="45" spans="1:6" ht="16.5" customHeight="1" x14ac:dyDescent="0.3">
      <c r="A45" s="19">
        <v>40</v>
      </c>
      <c r="B45" s="18" t="s">
        <v>61</v>
      </c>
      <c r="C45" s="15">
        <v>1139109.1266500298</v>
      </c>
      <c r="D45" s="15">
        <v>680551.73350999993</v>
      </c>
      <c r="E45" s="10">
        <f t="shared" si="2"/>
        <v>-458557.39314002986</v>
      </c>
      <c r="F45" s="14">
        <f t="shared" si="3"/>
        <v>-0.40255791338323033</v>
      </c>
    </row>
    <row r="46" spans="1:6" ht="16.5" customHeight="1" x14ac:dyDescent="0.3">
      <c r="A46" s="19">
        <v>41</v>
      </c>
      <c r="B46" s="18" t="s">
        <v>60</v>
      </c>
      <c r="C46" s="15">
        <v>25101.98272</v>
      </c>
      <c r="D46" s="15">
        <v>13067.33253</v>
      </c>
      <c r="E46" s="10">
        <f t="shared" si="2"/>
        <v>-12034.65019</v>
      </c>
      <c r="F46" s="14">
        <f t="shared" si="3"/>
        <v>-0.47943026350708923</v>
      </c>
    </row>
    <row r="47" spans="1:6" ht="16.5" customHeight="1" x14ac:dyDescent="0.3">
      <c r="A47" s="19">
        <v>42</v>
      </c>
      <c r="B47" s="18" t="s">
        <v>59</v>
      </c>
      <c r="C47" s="15">
        <v>121858.339540001</v>
      </c>
      <c r="D47" s="15">
        <v>87545.284020000909</v>
      </c>
      <c r="E47" s="10">
        <f t="shared" si="2"/>
        <v>-34313.055520000096</v>
      </c>
      <c r="F47" s="14">
        <f t="shared" si="3"/>
        <v>-0.281581512184782</v>
      </c>
    </row>
    <row r="48" spans="1:6" ht="16.5" customHeight="1" x14ac:dyDescent="0.3">
      <c r="A48" s="19">
        <v>43</v>
      </c>
      <c r="B48" s="18" t="s">
        <v>58</v>
      </c>
      <c r="C48" s="15">
        <v>3106.83284</v>
      </c>
      <c r="D48" s="15">
        <v>1160.2617700000001</v>
      </c>
      <c r="E48" s="10">
        <f t="shared" si="2"/>
        <v>-1946.57107</v>
      </c>
      <c r="F48" s="14">
        <f t="shared" si="3"/>
        <v>-0.62654515715753789</v>
      </c>
    </row>
    <row r="49" spans="1:6" ht="16.5" customHeight="1" x14ac:dyDescent="0.3">
      <c r="A49" s="19">
        <v>44</v>
      </c>
      <c r="B49" s="18" t="s">
        <v>57</v>
      </c>
      <c r="C49" s="15">
        <v>428247.34742000198</v>
      </c>
      <c r="D49" s="15">
        <v>184763.94671000002</v>
      </c>
      <c r="E49" s="10">
        <f t="shared" si="2"/>
        <v>-243483.40071000197</v>
      </c>
      <c r="F49" s="14">
        <f t="shared" si="3"/>
        <v>-0.56855787239986455</v>
      </c>
    </row>
    <row r="50" spans="1:6" ht="16.5" customHeight="1" x14ac:dyDescent="0.3">
      <c r="A50" s="19">
        <v>45</v>
      </c>
      <c r="B50" s="18" t="s">
        <v>56</v>
      </c>
      <c r="C50" s="15">
        <v>8772.5588699999989</v>
      </c>
      <c r="D50" s="15">
        <v>5326.33373999998</v>
      </c>
      <c r="E50" s="10">
        <f t="shared" si="2"/>
        <v>-3446.2251300000189</v>
      </c>
      <c r="F50" s="14">
        <f t="shared" si="3"/>
        <v>-0.39284149369293653</v>
      </c>
    </row>
    <row r="51" spans="1:6" ht="16.5" customHeight="1" x14ac:dyDescent="0.3">
      <c r="A51" s="19">
        <v>46</v>
      </c>
      <c r="B51" s="18" t="s">
        <v>55</v>
      </c>
      <c r="C51" s="15">
        <v>2578.0072800000303</v>
      </c>
      <c r="D51" s="15">
        <v>1273.3383100000001</v>
      </c>
      <c r="E51" s="10">
        <f t="shared" si="2"/>
        <v>-1304.6689700000302</v>
      </c>
      <c r="F51" s="14">
        <f t="shared" si="3"/>
        <v>-0.50607652667296377</v>
      </c>
    </row>
    <row r="52" spans="1:6" ht="16.5" customHeight="1" x14ac:dyDescent="0.3">
      <c r="A52" s="19">
        <v>47</v>
      </c>
      <c r="B52" s="18" t="s">
        <v>54</v>
      </c>
      <c r="C52" s="15">
        <v>53857.909060000005</v>
      </c>
      <c r="D52" s="15">
        <v>33606.328119999998</v>
      </c>
      <c r="E52" s="10">
        <f t="shared" si="2"/>
        <v>-20251.580940000007</v>
      </c>
      <c r="F52" s="14">
        <f t="shared" si="3"/>
        <v>-0.37601869982436348</v>
      </c>
    </row>
    <row r="53" spans="1:6" ht="16.5" customHeight="1" x14ac:dyDescent="0.3">
      <c r="A53" s="19">
        <v>48</v>
      </c>
      <c r="B53" s="18" t="s">
        <v>53</v>
      </c>
      <c r="C53" s="15">
        <v>864901.60408999701</v>
      </c>
      <c r="D53" s="15">
        <v>587600.526149994</v>
      </c>
      <c r="E53" s="10">
        <f t="shared" si="2"/>
        <v>-277301.07794000302</v>
      </c>
      <c r="F53" s="14">
        <f t="shared" si="3"/>
        <v>-0.32061575169786433</v>
      </c>
    </row>
    <row r="54" spans="1:6" ht="16.5" customHeight="1" x14ac:dyDescent="0.3">
      <c r="A54" s="19">
        <v>49</v>
      </c>
      <c r="B54" s="18" t="s">
        <v>52</v>
      </c>
      <c r="C54" s="15">
        <v>31410.709149999999</v>
      </c>
      <c r="D54" s="15">
        <v>13161.065499999899</v>
      </c>
      <c r="E54" s="10">
        <f t="shared" si="2"/>
        <v>-18249.6436500001</v>
      </c>
      <c r="F54" s="14">
        <f t="shared" si="3"/>
        <v>-0.58100068874121868</v>
      </c>
    </row>
    <row r="55" spans="1:6" ht="16.5" customHeight="1" x14ac:dyDescent="0.3">
      <c r="A55" s="19">
        <v>50</v>
      </c>
      <c r="B55" s="18" t="s">
        <v>51</v>
      </c>
      <c r="C55" s="15">
        <v>233.63701999999998</v>
      </c>
      <c r="D55" s="15">
        <v>72.554270000000002</v>
      </c>
      <c r="E55" s="10">
        <f t="shared" si="2"/>
        <v>-161.08274999999998</v>
      </c>
      <c r="F55" s="14">
        <f t="shared" si="3"/>
        <v>-0.68945730432617225</v>
      </c>
    </row>
    <row r="56" spans="1:6" ht="16.5" customHeight="1" x14ac:dyDescent="0.3">
      <c r="A56" s="19">
        <v>51</v>
      </c>
      <c r="B56" s="18" t="s">
        <v>50</v>
      </c>
      <c r="C56" s="15">
        <v>4952.93228</v>
      </c>
      <c r="D56" s="15">
        <v>3114.1432599999998</v>
      </c>
      <c r="E56" s="10">
        <f t="shared" si="2"/>
        <v>-1838.7890200000002</v>
      </c>
      <c r="F56" s="14">
        <f t="shared" si="3"/>
        <v>-0.37125260674874405</v>
      </c>
    </row>
    <row r="57" spans="1:6" ht="16.5" customHeight="1" x14ac:dyDescent="0.3">
      <c r="A57" s="19">
        <v>52</v>
      </c>
      <c r="B57" s="18" t="s">
        <v>49</v>
      </c>
      <c r="C57" s="15">
        <v>86664.142440000302</v>
      </c>
      <c r="D57" s="15">
        <v>66797.056470000098</v>
      </c>
      <c r="E57" s="10">
        <f t="shared" si="2"/>
        <v>-19867.085970000204</v>
      </c>
      <c r="F57" s="14">
        <f t="shared" si="3"/>
        <v>-0.22924228418638853</v>
      </c>
    </row>
    <row r="58" spans="1:6" ht="16.5" customHeight="1" x14ac:dyDescent="0.3">
      <c r="A58" s="19">
        <v>53</v>
      </c>
      <c r="B58" s="18" t="s">
        <v>48</v>
      </c>
      <c r="C58" s="15">
        <v>14376.064289999998</v>
      </c>
      <c r="D58" s="15">
        <v>6025.7168899999997</v>
      </c>
      <c r="E58" s="10">
        <f t="shared" si="2"/>
        <v>-8350.3473999999987</v>
      </c>
      <c r="F58" s="14">
        <f t="shared" si="3"/>
        <v>-0.58085072740030153</v>
      </c>
    </row>
    <row r="59" spans="1:6" ht="16.5" customHeight="1" x14ac:dyDescent="0.3">
      <c r="A59" s="19">
        <v>54</v>
      </c>
      <c r="B59" s="18" t="s">
        <v>47</v>
      </c>
      <c r="C59" s="15">
        <v>156569.89884000001</v>
      </c>
      <c r="D59" s="15">
        <v>92078.468859999994</v>
      </c>
      <c r="E59" s="10">
        <f t="shared" si="2"/>
        <v>-64491.429980000015</v>
      </c>
      <c r="F59" s="14">
        <f t="shared" si="3"/>
        <v>-0.41190184357150478</v>
      </c>
    </row>
    <row r="60" spans="1:6" ht="16.5" customHeight="1" x14ac:dyDescent="0.3">
      <c r="A60" s="19">
        <v>55</v>
      </c>
      <c r="B60" s="18" t="s">
        <v>46</v>
      </c>
      <c r="C60" s="15">
        <v>146193.23183999999</v>
      </c>
      <c r="D60" s="15">
        <v>112903.91965000001</v>
      </c>
      <c r="E60" s="10">
        <f t="shared" si="2"/>
        <v>-33289.312189999982</v>
      </c>
      <c r="F60" s="14">
        <f t="shared" si="3"/>
        <v>-0.22770761526383931</v>
      </c>
    </row>
    <row r="61" spans="1:6" ht="16.5" customHeight="1" x14ac:dyDescent="0.3">
      <c r="A61" s="19">
        <v>56</v>
      </c>
      <c r="B61" s="18" t="s">
        <v>45</v>
      </c>
      <c r="C61" s="15">
        <v>144656.60841999998</v>
      </c>
      <c r="D61" s="15">
        <v>84159.184400000391</v>
      </c>
      <c r="E61" s="10">
        <f t="shared" si="2"/>
        <v>-60497.424019999584</v>
      </c>
      <c r="F61" s="14">
        <f t="shared" si="3"/>
        <v>-0.41821403585206213</v>
      </c>
    </row>
    <row r="62" spans="1:6" ht="16.5" customHeight="1" x14ac:dyDescent="0.3">
      <c r="A62" s="19">
        <v>57</v>
      </c>
      <c r="B62" s="18" t="s">
        <v>44</v>
      </c>
      <c r="C62" s="15">
        <v>48797.059039999702</v>
      </c>
      <c r="D62" s="15">
        <v>19559.166969999897</v>
      </c>
      <c r="E62" s="10">
        <f t="shared" si="2"/>
        <v>-29237.892069999805</v>
      </c>
      <c r="F62" s="14">
        <f t="shared" si="3"/>
        <v>-0.59917324210119005</v>
      </c>
    </row>
    <row r="63" spans="1:6" ht="16.5" customHeight="1" x14ac:dyDescent="0.3">
      <c r="A63" s="19">
        <v>58</v>
      </c>
      <c r="B63" s="18" t="s">
        <v>43</v>
      </c>
      <c r="C63" s="15">
        <v>40422.518340000097</v>
      </c>
      <c r="D63" s="15">
        <v>34253.118470000001</v>
      </c>
      <c r="E63" s="10">
        <f t="shared" si="2"/>
        <v>-6169.3998700000957</v>
      </c>
      <c r="F63" s="14">
        <f t="shared" si="3"/>
        <v>-0.15262284794104891</v>
      </c>
    </row>
    <row r="64" spans="1:6" ht="16.5" customHeight="1" x14ac:dyDescent="0.3">
      <c r="A64" s="19">
        <v>59</v>
      </c>
      <c r="B64" s="18" t="s">
        <v>42</v>
      </c>
      <c r="C64" s="15">
        <v>114968.65772</v>
      </c>
      <c r="D64" s="15">
        <v>83407.876950000296</v>
      </c>
      <c r="E64" s="10">
        <f t="shared" si="2"/>
        <v>-31560.780769999707</v>
      </c>
      <c r="F64" s="14">
        <f t="shared" si="3"/>
        <v>-0.27451638903938752</v>
      </c>
    </row>
    <row r="65" spans="1:6" ht="16.5" customHeight="1" x14ac:dyDescent="0.3">
      <c r="A65" s="19">
        <v>60</v>
      </c>
      <c r="B65" s="18" t="s">
        <v>41</v>
      </c>
      <c r="C65" s="15">
        <v>236208.104209999</v>
      </c>
      <c r="D65" s="15">
        <v>149606.40966</v>
      </c>
      <c r="E65" s="10">
        <f t="shared" si="2"/>
        <v>-86601.694549998996</v>
      </c>
      <c r="F65" s="14">
        <f t="shared" si="3"/>
        <v>-0.3666330367437623</v>
      </c>
    </row>
    <row r="66" spans="1:6" ht="16.5" customHeight="1" x14ac:dyDescent="0.3">
      <c r="A66" s="19">
        <v>61</v>
      </c>
      <c r="B66" s="18" t="s">
        <v>40</v>
      </c>
      <c r="C66" s="15">
        <v>451920.71609000402</v>
      </c>
      <c r="D66" s="15">
        <v>236040.46438999998</v>
      </c>
      <c r="E66" s="10">
        <f t="shared" si="2"/>
        <v>-215880.25170000404</v>
      </c>
      <c r="F66" s="14">
        <f t="shared" si="3"/>
        <v>-0.4776949673114998</v>
      </c>
    </row>
    <row r="67" spans="1:6" ht="16.5" customHeight="1" x14ac:dyDescent="0.3">
      <c r="A67" s="19">
        <v>62</v>
      </c>
      <c r="B67" s="18" t="s">
        <v>39</v>
      </c>
      <c r="C67" s="15">
        <v>390175.28642000502</v>
      </c>
      <c r="D67" s="15">
        <v>189845.60245999901</v>
      </c>
      <c r="E67" s="10">
        <f t="shared" si="2"/>
        <v>-200329.68396000602</v>
      </c>
      <c r="F67" s="14">
        <f t="shared" si="3"/>
        <v>-0.51343509169455881</v>
      </c>
    </row>
    <row r="68" spans="1:6" ht="16.5" customHeight="1" x14ac:dyDescent="0.3">
      <c r="A68" s="19">
        <v>63</v>
      </c>
      <c r="B68" s="18" t="s">
        <v>38</v>
      </c>
      <c r="C68" s="15">
        <v>341107.25257000001</v>
      </c>
      <c r="D68" s="15">
        <v>215461.92954999901</v>
      </c>
      <c r="E68" s="10">
        <f t="shared" si="2"/>
        <v>-125645.323020001</v>
      </c>
      <c r="F68" s="14">
        <f t="shared" si="3"/>
        <v>-0.36834550445161468</v>
      </c>
    </row>
    <row r="69" spans="1:6" ht="16.5" customHeight="1" x14ac:dyDescent="0.3">
      <c r="A69" s="19">
        <v>64</v>
      </c>
      <c r="B69" s="18" t="s">
        <v>37</v>
      </c>
      <c r="C69" s="15">
        <v>511237.37756000401</v>
      </c>
      <c r="D69" s="15">
        <v>230929.334959998</v>
      </c>
      <c r="E69" s="10">
        <f t="shared" si="2"/>
        <v>-280308.04260000598</v>
      </c>
      <c r="F69" s="14">
        <f t="shared" si="3"/>
        <v>-0.54829332694303279</v>
      </c>
    </row>
    <row r="70" spans="1:6" ht="16.5" customHeight="1" x14ac:dyDescent="0.3">
      <c r="A70" s="19">
        <v>65</v>
      </c>
      <c r="B70" s="18" t="s">
        <v>36</v>
      </c>
      <c r="C70" s="15">
        <v>22389.52104</v>
      </c>
      <c r="D70" s="15">
        <v>17192.439920000001</v>
      </c>
      <c r="E70" s="10">
        <f t="shared" ref="E70:E101" si="4">D70-C70</f>
        <v>-5197.0811199999989</v>
      </c>
      <c r="F70" s="14">
        <f t="shared" ref="F70:F101" si="5">E70/C70</f>
        <v>-0.23212113875572207</v>
      </c>
    </row>
    <row r="71" spans="1:6" ht="16.5" customHeight="1" x14ac:dyDescent="0.3">
      <c r="A71" s="19">
        <v>66</v>
      </c>
      <c r="B71" s="18" t="s">
        <v>35</v>
      </c>
      <c r="C71" s="15">
        <v>9134.6283400000084</v>
      </c>
      <c r="D71" s="15">
        <v>3996.4497300000103</v>
      </c>
      <c r="E71" s="10">
        <f t="shared" si="4"/>
        <v>-5138.1786099999981</v>
      </c>
      <c r="F71" s="14">
        <f t="shared" si="5"/>
        <v>-0.56249454479720995</v>
      </c>
    </row>
    <row r="72" spans="1:6" ht="16.5" customHeight="1" x14ac:dyDescent="0.3">
      <c r="A72" s="19">
        <v>67</v>
      </c>
      <c r="B72" s="18" t="s">
        <v>34</v>
      </c>
      <c r="C72" s="15">
        <v>8094.4943300000105</v>
      </c>
      <c r="D72" s="15">
        <v>4035.5063999999902</v>
      </c>
      <c r="E72" s="10">
        <f t="shared" si="4"/>
        <v>-4058.9879300000202</v>
      </c>
      <c r="F72" s="14">
        <f t="shared" si="5"/>
        <v>-0.50145046305814323</v>
      </c>
    </row>
    <row r="73" spans="1:6" ht="16.5" customHeight="1" x14ac:dyDescent="0.3">
      <c r="A73" s="19">
        <v>68</v>
      </c>
      <c r="B73" s="18" t="s">
        <v>33</v>
      </c>
      <c r="C73" s="15">
        <v>258752.40213999999</v>
      </c>
      <c r="D73" s="15">
        <v>118719.27923999999</v>
      </c>
      <c r="E73" s="10">
        <f t="shared" si="4"/>
        <v>-140033.12290000002</v>
      </c>
      <c r="F73" s="14">
        <f t="shared" si="5"/>
        <v>-0.54118578896992808</v>
      </c>
    </row>
    <row r="74" spans="1:6" ht="16.5" customHeight="1" x14ac:dyDescent="0.3">
      <c r="A74" s="19">
        <v>69</v>
      </c>
      <c r="B74" s="18" t="s">
        <v>32</v>
      </c>
      <c r="C74" s="15">
        <v>257028.45657999901</v>
      </c>
      <c r="D74" s="15">
        <v>137296.08418000001</v>
      </c>
      <c r="E74" s="10">
        <f t="shared" si="4"/>
        <v>-119732.372399999</v>
      </c>
      <c r="F74" s="14">
        <f t="shared" si="5"/>
        <v>-0.46583313767334866</v>
      </c>
    </row>
    <row r="75" spans="1:6" ht="16.5" customHeight="1" x14ac:dyDescent="0.3">
      <c r="A75" s="19">
        <v>70</v>
      </c>
      <c r="B75" s="18" t="s">
        <v>31</v>
      </c>
      <c r="C75" s="15">
        <v>419679.95363000501</v>
      </c>
      <c r="D75" s="15">
        <v>248456.428820003</v>
      </c>
      <c r="E75" s="10">
        <f t="shared" si="4"/>
        <v>-171223.52481000201</v>
      </c>
      <c r="F75" s="14">
        <f t="shared" si="5"/>
        <v>-0.4079859505535372</v>
      </c>
    </row>
    <row r="76" spans="1:6" ht="16.5" customHeight="1" x14ac:dyDescent="0.3">
      <c r="A76" s="19">
        <v>71</v>
      </c>
      <c r="B76" s="18" t="s">
        <v>30</v>
      </c>
      <c r="C76" s="15">
        <v>89412.520050000297</v>
      </c>
      <c r="D76" s="15">
        <v>31881.265520000001</v>
      </c>
      <c r="E76" s="10">
        <f t="shared" si="4"/>
        <v>-57531.254530000297</v>
      </c>
      <c r="F76" s="14">
        <f t="shared" si="5"/>
        <v>-0.64343622680390056</v>
      </c>
    </row>
    <row r="77" spans="1:6" ht="16.5" customHeight="1" x14ac:dyDescent="0.3">
      <c r="A77" s="19">
        <v>72</v>
      </c>
      <c r="B77" s="18" t="s">
        <v>29</v>
      </c>
      <c r="C77" s="15">
        <v>1463201.8113699998</v>
      </c>
      <c r="D77" s="15">
        <v>870696.33172000805</v>
      </c>
      <c r="E77" s="10">
        <f t="shared" si="4"/>
        <v>-592505.47964999173</v>
      </c>
      <c r="F77" s="14">
        <f t="shared" si="5"/>
        <v>-0.40493763406103717</v>
      </c>
    </row>
    <row r="78" spans="1:6" ht="16.5" customHeight="1" x14ac:dyDescent="0.3">
      <c r="A78" s="19">
        <v>73</v>
      </c>
      <c r="B78" s="18" t="s">
        <v>28</v>
      </c>
      <c r="C78" s="15">
        <v>1070339.3571899801</v>
      </c>
      <c r="D78" s="15">
        <v>575957.06085999892</v>
      </c>
      <c r="E78" s="10">
        <f t="shared" si="4"/>
        <v>-494382.29632998118</v>
      </c>
      <c r="F78" s="14">
        <f t="shared" si="5"/>
        <v>-0.46189303701576462</v>
      </c>
    </row>
    <row r="79" spans="1:6" ht="16.5" customHeight="1" x14ac:dyDescent="0.3">
      <c r="A79" s="19">
        <v>74</v>
      </c>
      <c r="B79" s="18" t="s">
        <v>27</v>
      </c>
      <c r="C79" s="15">
        <v>94646.100439999806</v>
      </c>
      <c r="D79" s="15">
        <v>55754.214559999898</v>
      </c>
      <c r="E79" s="10">
        <f t="shared" si="4"/>
        <v>-38891.885879999907</v>
      </c>
      <c r="F79" s="14">
        <f t="shared" si="5"/>
        <v>-0.41091905212360152</v>
      </c>
    </row>
    <row r="80" spans="1:6" ht="16.5" customHeight="1" x14ac:dyDescent="0.3">
      <c r="A80" s="19">
        <v>75</v>
      </c>
      <c r="B80" s="18" t="s">
        <v>26</v>
      </c>
      <c r="C80" s="15">
        <v>79458.562299999889</v>
      </c>
      <c r="D80" s="15">
        <v>37245.914779999999</v>
      </c>
      <c r="E80" s="10">
        <f t="shared" si="4"/>
        <v>-42212.647519999889</v>
      </c>
      <c r="F80" s="14">
        <f t="shared" si="5"/>
        <v>-0.5312536031123225</v>
      </c>
    </row>
    <row r="81" spans="1:6" ht="16.5" customHeight="1" x14ac:dyDescent="0.3">
      <c r="A81" s="19">
        <v>76</v>
      </c>
      <c r="B81" s="18" t="s">
        <v>25</v>
      </c>
      <c r="C81" s="15">
        <v>471527.47822000197</v>
      </c>
      <c r="D81" s="15">
        <v>309999.122120001</v>
      </c>
      <c r="E81" s="10">
        <f t="shared" si="4"/>
        <v>-161528.35610000096</v>
      </c>
      <c r="F81" s="14">
        <f t="shared" si="5"/>
        <v>-0.34256403616129494</v>
      </c>
    </row>
    <row r="82" spans="1:6" ht="16.5" customHeight="1" x14ac:dyDescent="0.3">
      <c r="A82" s="19">
        <v>78</v>
      </c>
      <c r="B82" s="18" t="s">
        <v>24</v>
      </c>
      <c r="C82" s="15">
        <v>7978.1842300000008</v>
      </c>
      <c r="D82" s="15">
        <v>2579.2950799999999</v>
      </c>
      <c r="E82" s="10">
        <f t="shared" si="4"/>
        <v>-5398.8891500000009</v>
      </c>
      <c r="F82" s="14">
        <f t="shared" si="5"/>
        <v>-0.67670650292817325</v>
      </c>
    </row>
    <row r="83" spans="1:6" ht="16.5" customHeight="1" x14ac:dyDescent="0.3">
      <c r="A83" s="19">
        <v>79</v>
      </c>
      <c r="B83" s="18" t="s">
        <v>23</v>
      </c>
      <c r="C83" s="15">
        <v>92771.355280000193</v>
      </c>
      <c r="D83" s="15">
        <v>35482.813959999999</v>
      </c>
      <c r="E83" s="10">
        <f t="shared" si="4"/>
        <v>-57288.541320000193</v>
      </c>
      <c r="F83" s="14">
        <f t="shared" si="5"/>
        <v>-0.61752403149758184</v>
      </c>
    </row>
    <row r="84" spans="1:6" ht="16.5" customHeight="1" x14ac:dyDescent="0.3">
      <c r="A84" s="19">
        <v>80</v>
      </c>
      <c r="B84" s="18" t="s">
        <v>22</v>
      </c>
      <c r="C84" s="15">
        <v>4021.0167200000001</v>
      </c>
      <c r="D84" s="15">
        <v>2441.8959900000004</v>
      </c>
      <c r="E84" s="10">
        <f t="shared" si="4"/>
        <v>-1579.1207299999996</v>
      </c>
      <c r="F84" s="14">
        <f t="shared" si="5"/>
        <v>-0.39271677786010289</v>
      </c>
    </row>
    <row r="85" spans="1:6" ht="16.5" customHeight="1" x14ac:dyDescent="0.3">
      <c r="A85" s="19">
        <v>81</v>
      </c>
      <c r="B85" s="18" t="s">
        <v>21</v>
      </c>
      <c r="C85" s="15">
        <v>33853.10499</v>
      </c>
      <c r="D85" s="15">
        <v>14345.179400000001</v>
      </c>
      <c r="E85" s="10">
        <f t="shared" si="4"/>
        <v>-19507.925589999999</v>
      </c>
      <c r="F85" s="14">
        <f t="shared" si="5"/>
        <v>-0.57625218117400223</v>
      </c>
    </row>
    <row r="86" spans="1:6" ht="16.5" customHeight="1" x14ac:dyDescent="0.3">
      <c r="A86" s="19">
        <v>82</v>
      </c>
      <c r="B86" s="18" t="s">
        <v>20</v>
      </c>
      <c r="C86" s="15">
        <v>291447.17962999805</v>
      </c>
      <c r="D86" s="15">
        <v>187234.09963999997</v>
      </c>
      <c r="E86" s="10">
        <f t="shared" si="4"/>
        <v>-104213.07998999808</v>
      </c>
      <c r="F86" s="14">
        <f t="shared" si="5"/>
        <v>-0.35757107041591574</v>
      </c>
    </row>
    <row r="87" spans="1:6" ht="16.5" customHeight="1" x14ac:dyDescent="0.3">
      <c r="A87" s="19">
        <v>83</v>
      </c>
      <c r="B87" s="18" t="s">
        <v>19</v>
      </c>
      <c r="C87" s="15">
        <v>370422.295440002</v>
      </c>
      <c r="D87" s="15">
        <v>197795.12057000102</v>
      </c>
      <c r="E87" s="10">
        <f t="shared" si="4"/>
        <v>-172627.17487000098</v>
      </c>
      <c r="F87" s="14">
        <f t="shared" si="5"/>
        <v>-0.46602803609579629</v>
      </c>
    </row>
    <row r="88" spans="1:6" ht="16.5" customHeight="1" x14ac:dyDescent="0.3">
      <c r="A88" s="19">
        <v>84</v>
      </c>
      <c r="B88" s="18" t="s">
        <v>18</v>
      </c>
      <c r="C88" s="15">
        <v>7884582.7475803904</v>
      </c>
      <c r="D88" s="15">
        <v>3987265.87215001</v>
      </c>
      <c r="E88" s="10">
        <f t="shared" si="4"/>
        <v>-3897316.8754303805</v>
      </c>
      <c r="F88" s="14">
        <f t="shared" si="5"/>
        <v>-0.49429589367000853</v>
      </c>
    </row>
    <row r="89" spans="1:6" ht="16.5" customHeight="1" x14ac:dyDescent="0.3">
      <c r="A89" s="19">
        <v>85</v>
      </c>
      <c r="B89" s="18" t="s">
        <v>17</v>
      </c>
      <c r="C89" s="15">
        <v>4795157.0700700395</v>
      </c>
      <c r="D89" s="15">
        <v>3107287.2088099299</v>
      </c>
      <c r="E89" s="10">
        <f t="shared" si="4"/>
        <v>-1687869.8612601096</v>
      </c>
      <c r="F89" s="14">
        <f t="shared" si="5"/>
        <v>-0.35199469727390098</v>
      </c>
    </row>
    <row r="90" spans="1:6" ht="16.5" customHeight="1" x14ac:dyDescent="0.3">
      <c r="A90" s="19">
        <v>86</v>
      </c>
      <c r="B90" s="18" t="s">
        <v>16</v>
      </c>
      <c r="C90" s="15">
        <v>114392.16291</v>
      </c>
      <c r="D90" s="15">
        <v>55870.880039999996</v>
      </c>
      <c r="E90" s="10">
        <f t="shared" si="4"/>
        <v>-58521.282870000003</v>
      </c>
      <c r="F90" s="14">
        <f t="shared" si="5"/>
        <v>-0.51158472207613237</v>
      </c>
    </row>
    <row r="91" spans="1:6" ht="16.5" customHeight="1" x14ac:dyDescent="0.3">
      <c r="A91" s="19">
        <v>87</v>
      </c>
      <c r="B91" s="18" t="s">
        <v>15</v>
      </c>
      <c r="C91" s="15">
        <v>7029428.3248223308</v>
      </c>
      <c r="D91" s="15">
        <v>3945376.2877500602</v>
      </c>
      <c r="E91" s="10">
        <f t="shared" si="4"/>
        <v>-3084052.0370722706</v>
      </c>
      <c r="F91" s="14">
        <f t="shared" si="5"/>
        <v>-0.43873440265147312</v>
      </c>
    </row>
    <row r="92" spans="1:6" ht="16.5" customHeight="1" x14ac:dyDescent="0.3">
      <c r="A92" s="19">
        <v>88</v>
      </c>
      <c r="B92" s="18" t="s">
        <v>14</v>
      </c>
      <c r="C92" s="15">
        <v>45576.279729999995</v>
      </c>
      <c r="D92" s="15">
        <v>22394.83221</v>
      </c>
      <c r="E92" s="10">
        <f t="shared" si="4"/>
        <v>-23181.447519999994</v>
      </c>
      <c r="F92" s="14">
        <f t="shared" si="5"/>
        <v>-0.50862965685944539</v>
      </c>
    </row>
    <row r="93" spans="1:6" ht="16.5" customHeight="1" x14ac:dyDescent="0.3">
      <c r="A93" s="19">
        <v>89</v>
      </c>
      <c r="B93" s="18" t="s">
        <v>13</v>
      </c>
      <c r="C93" s="15">
        <v>20475.27288</v>
      </c>
      <c r="D93" s="15">
        <v>11592.56654</v>
      </c>
      <c r="E93" s="10">
        <f t="shared" si="4"/>
        <v>-8882.7063400000006</v>
      </c>
      <c r="F93" s="14">
        <f t="shared" si="5"/>
        <v>-0.43382602967291933</v>
      </c>
    </row>
    <row r="94" spans="1:6" ht="16.5" customHeight="1" x14ac:dyDescent="0.3">
      <c r="A94" s="19">
        <v>90</v>
      </c>
      <c r="B94" s="18" t="s">
        <v>12</v>
      </c>
      <c r="C94" s="15">
        <v>1008164.48055</v>
      </c>
      <c r="D94" s="15">
        <v>699028.42999999004</v>
      </c>
      <c r="E94" s="10">
        <f t="shared" si="4"/>
        <v>-309136.05055000994</v>
      </c>
      <c r="F94" s="14">
        <f t="shared" si="5"/>
        <v>-0.30663255501856407</v>
      </c>
    </row>
    <row r="95" spans="1:6" x14ac:dyDescent="0.3">
      <c r="A95" s="19">
        <v>91</v>
      </c>
      <c r="B95" s="18" t="s">
        <v>11</v>
      </c>
      <c r="C95" s="15">
        <v>19207.392510000001</v>
      </c>
      <c r="D95" s="15">
        <v>9131.1517899999999</v>
      </c>
      <c r="E95" s="10">
        <f t="shared" si="4"/>
        <v>-10076.240720000002</v>
      </c>
      <c r="F95" s="14">
        <f t="shared" si="5"/>
        <v>-0.52460221837784482</v>
      </c>
    </row>
    <row r="96" spans="1:6" x14ac:dyDescent="0.3">
      <c r="A96" s="19">
        <v>92</v>
      </c>
      <c r="B96" s="18" t="s">
        <v>10</v>
      </c>
      <c r="C96" s="15">
        <v>16237.10066</v>
      </c>
      <c r="D96" s="15">
        <v>7879.5490800000198</v>
      </c>
      <c r="E96" s="10">
        <f t="shared" si="4"/>
        <v>-8357.5515799999812</v>
      </c>
      <c r="F96" s="14">
        <f t="shared" si="5"/>
        <v>-0.5147194536145705</v>
      </c>
    </row>
    <row r="97" spans="1:6" ht="25.5" x14ac:dyDescent="0.3">
      <c r="A97" s="19">
        <v>94</v>
      </c>
      <c r="B97" s="18" t="s">
        <v>9</v>
      </c>
      <c r="C97" s="15">
        <v>546333.92828999308</v>
      </c>
      <c r="D97" s="15">
        <v>258259.06842000299</v>
      </c>
      <c r="E97" s="10">
        <f t="shared" si="4"/>
        <v>-288074.85986999009</v>
      </c>
      <c r="F97" s="14">
        <f t="shared" si="5"/>
        <v>-0.5272871497687408</v>
      </c>
    </row>
    <row r="98" spans="1:6" x14ac:dyDescent="0.3">
      <c r="A98" s="19">
        <v>95</v>
      </c>
      <c r="B98" s="18" t="s">
        <v>8</v>
      </c>
      <c r="C98" s="15">
        <v>397102.222800004</v>
      </c>
      <c r="D98" s="15">
        <v>143834.78922999901</v>
      </c>
      <c r="E98" s="10">
        <f t="shared" si="4"/>
        <v>-253267.433570005</v>
      </c>
      <c r="F98" s="14">
        <f t="shared" si="5"/>
        <v>-0.63778901005437139</v>
      </c>
    </row>
    <row r="99" spans="1:6" x14ac:dyDescent="0.3">
      <c r="A99" s="19">
        <v>96</v>
      </c>
      <c r="B99" s="18" t="s">
        <v>7</v>
      </c>
      <c r="C99" s="15">
        <v>353146.86612000101</v>
      </c>
      <c r="D99" s="15">
        <v>223790.51939999699</v>
      </c>
      <c r="E99" s="10">
        <f t="shared" si="4"/>
        <v>-129356.34672000402</v>
      </c>
      <c r="F99" s="14">
        <f t="shared" si="5"/>
        <v>-0.36629617626579225</v>
      </c>
    </row>
    <row r="100" spans="1:6" x14ac:dyDescent="0.3">
      <c r="A100" s="17">
        <v>97</v>
      </c>
      <c r="B100" s="16" t="s">
        <v>6</v>
      </c>
      <c r="C100" s="15">
        <v>5341.5797300000004</v>
      </c>
      <c r="D100" s="15">
        <v>115.33808999999999</v>
      </c>
      <c r="E100" s="10">
        <f t="shared" si="4"/>
        <v>-5226.2416400000002</v>
      </c>
      <c r="F100" s="14">
        <f t="shared" si="5"/>
        <v>-0.97840749444359598</v>
      </c>
    </row>
    <row r="101" spans="1:6" x14ac:dyDescent="0.3">
      <c r="A101" s="13">
        <v>99</v>
      </c>
      <c r="B101" s="12" t="s">
        <v>4</v>
      </c>
      <c r="C101" s="11">
        <v>37104.18262</v>
      </c>
      <c r="D101" s="11">
        <v>69619.258610000004</v>
      </c>
      <c r="E101" s="10">
        <f t="shared" si="4"/>
        <v>32515.075990000005</v>
      </c>
      <c r="F101" s="9">
        <f t="shared" si="5"/>
        <v>0.87631834726022606</v>
      </c>
    </row>
    <row r="102" spans="1:6" x14ac:dyDescent="0.3">
      <c r="A102" s="8"/>
      <c r="B102" s="7" t="s">
        <v>5</v>
      </c>
      <c r="C102" s="6">
        <f>SUM(C6:C101)</f>
        <v>67792684.236772478</v>
      </c>
      <c r="D102" s="6">
        <f>SUM(D6:D101)</f>
        <v>43801850.983839907</v>
      </c>
      <c r="E102" s="5">
        <f t="shared" ref="E102" si="6">D102-C102</f>
        <v>-23990833.252932571</v>
      </c>
      <c r="F102" s="4">
        <f t="shared" ref="F102" si="7">E102/C102</f>
        <v>-0.3538852830954779</v>
      </c>
    </row>
    <row r="103" spans="1:6" ht="18" x14ac:dyDescent="0.3">
      <c r="A103" s="3"/>
    </row>
  </sheetData>
  <mergeCells count="6">
    <mergeCell ref="A1:F1"/>
    <mergeCell ref="A3:A5"/>
    <mergeCell ref="B3:B5"/>
    <mergeCell ref="C3:C5"/>
    <mergeCell ref="D3:D5"/>
    <mergeCell ref="E3:F4"/>
  </mergeCells>
  <pageMargins left="0.70866141732283472" right="0.70866141732283472" top="0.74803149606299213" bottom="0.74803149606299213" header="0.31496062992125984" footer="0.31496062992125984"/>
  <pageSetup paperSize="9" scale="7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знаки</vt:lpstr>
      <vt:lpstr>'2 знаки'!Область_печати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зз</dc:creator>
  <cp:lastModifiedBy>Лисенко Дмитро Васильович</cp:lastModifiedBy>
  <dcterms:created xsi:type="dcterms:W3CDTF">2020-02-05T12:06:01Z</dcterms:created>
  <dcterms:modified xsi:type="dcterms:W3CDTF">2023-01-09T08:55:08Z</dcterms:modified>
</cp:coreProperties>
</file>