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2 Планові\12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<sst xmlns="http://schemas.openxmlformats.org/spreadsheetml/2006/main" count="20" uniqueCount="20">
  <si>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</si>
  <si>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</si>
  <si>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</si>
  <si>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</si>
  <si>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</si>
  <si>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</si>
  <si>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</si>
  <si>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</si>
  <si>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</si>
  <si>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</si>
  <si>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</si>
  <si>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</si>
  <si>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</si>
  <si>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</si>
  <si>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</si>
  <si>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</si>
  <si>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</si>
  <si>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січень-грудень 2022 року</t>
  </si>
  <si>
    <t>січень-грудень 2021 р.</t>
  </si>
  <si>
    <t>січень-грудень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</si>
</sst>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49.42578125" customWidth="1"/>
    <col min="2" max="3" width="20.7109375" customWidth="1"/>
    <col min="4" max="4" width="12.7109375" customWidth="1"/>
    <col min="5" max="5" width="9.28515625" customWidth="1"/>
    <col min="6" max="6" width="13.28515625" customWidth="1"/>
  </cols>
  <sheetData>
    <row r="1" spans="1:5" s="1" customFormat="1" ht="33.75" customHeight="1" x14ac:dyDescent="0.25">
      <c r="A1" s="19" t="s">
        <v>17</v>
      </c>
      <c r="B1" s="19"/>
      <c r="C1" s="19"/>
      <c r="D1" s="19"/>
      <c r="E1" s="19"/>
    </row>
    <row r="2" spans="1:5" x14ac:dyDescent="0.25">
      <c r="E2" s="18" t="s">
        <v>0</v>
      </c>
    </row>
    <row r="3" spans="1:5" x14ac:dyDescent="0.25">
      <c r="A3" s="20" t="s">
        <v>1</v>
      </c>
      <c r="B3" s="21" t="s">
        <v>18</v>
      </c>
      <c r="C3" s="22" t="s">
        <v>19</v>
      </c>
      <c r="D3" s="20" t="s">
        <v>2</v>
      </c>
      <c r="E3" s="20"/>
    </row>
    <row r="4" spans="1:5" x14ac:dyDescent="0.25">
      <c r="A4" s="20"/>
      <c r="B4" s="21"/>
      <c r="C4" s="22"/>
      <c r="D4" s="2" t="s">
        <v>3</v>
      </c>
      <c r="E4" s="2" t="s">
        <v>4</v>
      </c>
    </row>
    <row r="5" spans="1:5" x14ac:dyDescent="0.25">
      <c r="A5" s="3" t="s">
        <v>5</v>
      </c>
      <c r="B5" s="4">
        <v>7566605.5902899904</v>
      </c>
      <c r="C5" s="5">
        <v>5255454.50438016</v>
      </c>
      <c r="D5" s="14">
        <f>C5-B5</f>
        <v>-2311151.0859098304</v>
      </c>
      <c r="E5" s="15">
        <f>D5/B5</f>
        <v>-0.3054409349518184</v>
      </c>
    </row>
    <row r="6" spans="1:5" x14ac:dyDescent="0.25">
      <c r="A6" s="6" t="s">
        <v>6</v>
      </c>
      <c r="B6" s="7">
        <v>353989.53358999698</v>
      </c>
      <c r="C6" s="8">
        <v>233962.24459999701</v>
      </c>
      <c r="D6" s="16">
        <f t="shared" ref="D6:D16" si="0">C6-B6</f>
        <v>-120027.28898999997</v>
      </c>
      <c r="E6" s="17">
        <f t="shared" ref="E6:E16" si="1">D6/B6</f>
        <v>-0.33907016338234386</v>
      </c>
    </row>
    <row r="7" spans="1:5" x14ac:dyDescent="0.25">
      <c r="A7" s="6" t="s">
        <v>7</v>
      </c>
      <c r="B7" s="7">
        <v>15087324.606069701</v>
      </c>
      <c r="C7" s="8">
        <v>11895443.9742599</v>
      </c>
      <c r="D7" s="16">
        <f t="shared" si="0"/>
        <v>-3191880.6318098009</v>
      </c>
      <c r="E7" s="17">
        <f t="shared" si="1"/>
        <v>-0.21156041346957516</v>
      </c>
    </row>
    <row r="8" spans="1:5" x14ac:dyDescent="0.25">
      <c r="A8" s="6" t="s">
        <v>8</v>
      </c>
      <c r="B8" s="7">
        <v>13240037.695579799</v>
      </c>
      <c r="C8" s="8">
        <v>8572676.6419304702</v>
      </c>
      <c r="D8" s="16">
        <f t="shared" si="0"/>
        <v>-4667361.0536493286</v>
      </c>
      <c r="E8" s="17">
        <f t="shared" si="1"/>
        <v>-0.35251871338761614</v>
      </c>
    </row>
    <row r="9" spans="1:5" x14ac:dyDescent="0.25">
      <c r="A9" s="6" t="s">
        <v>9</v>
      </c>
      <c r="B9" s="7">
        <v>150067.1551</v>
      </c>
      <c r="C9" s="8">
        <v>101772.87832000201</v>
      </c>
      <c r="D9" s="16">
        <f t="shared" si="0"/>
        <v>-48294.276779997992</v>
      </c>
      <c r="E9" s="17">
        <f t="shared" si="1"/>
        <v>-0.32181776717107896</v>
      </c>
    </row>
    <row r="10" spans="1:5" x14ac:dyDescent="0.25">
      <c r="A10" s="6" t="s">
        <v>10</v>
      </c>
      <c r="B10" s="7">
        <v>1389768.1358700099</v>
      </c>
      <c r="C10" s="8">
        <v>825731.53852999397</v>
      </c>
      <c r="D10" s="16">
        <f t="shared" si="0"/>
        <v>-564036.59734001593</v>
      </c>
      <c r="E10" s="17">
        <f t="shared" si="1"/>
        <v>-0.40584942393064932</v>
      </c>
    </row>
    <row r="11" spans="1:5" x14ac:dyDescent="0.25">
      <c r="A11" s="6" t="s">
        <v>11</v>
      </c>
      <c r="B11" s="7">
        <v>2728102.1307898597</v>
      </c>
      <c r="C11" s="8">
        <v>1549479.3432599599</v>
      </c>
      <c r="D11" s="16">
        <f t="shared" si="0"/>
        <v>-1178622.7875298997</v>
      </c>
      <c r="E11" s="17">
        <f t="shared" si="1"/>
        <v>-0.43203030202855947</v>
      </c>
    </row>
    <row r="12" spans="1:5" x14ac:dyDescent="0.25">
      <c r="A12" s="6" t="s">
        <v>12</v>
      </c>
      <c r="B12" s="7">
        <v>935460.81235000095</v>
      </c>
      <c r="C12" s="8">
        <v>504471.79224000196</v>
      </c>
      <c r="D12" s="16">
        <f t="shared" si="0"/>
        <v>-430989.02010999899</v>
      </c>
      <c r="E12" s="17">
        <f t="shared" si="1"/>
        <v>-0.4607237571259642</v>
      </c>
    </row>
    <row r="13" spans="1:5" x14ac:dyDescent="0.25">
      <c r="A13" s="6" t="s">
        <v>13</v>
      </c>
      <c r="B13" s="7">
        <v>3979666.4458099399</v>
      </c>
      <c r="C13" s="8">
        <v>2289531.0486799898</v>
      </c>
      <c r="D13" s="16">
        <f t="shared" si="0"/>
        <v>-1690135.3971299501</v>
      </c>
      <c r="E13" s="17">
        <f t="shared" si="1"/>
        <v>-0.42469272742931463</v>
      </c>
    </row>
    <row r="14" spans="1:5" x14ac:dyDescent="0.25">
      <c r="A14" s="6" t="s">
        <v>14</v>
      </c>
      <c r="B14" s="7">
        <v>20897776.338540401</v>
      </c>
      <c r="C14" s="8">
        <v>11828816.077500099</v>
      </c>
      <c r="D14" s="16">
        <f t="shared" si="0"/>
        <v>-9068960.261040302</v>
      </c>
      <c r="E14" s="17">
        <f t="shared" si="1"/>
        <v>-0.43396771570930309</v>
      </c>
    </row>
    <row r="15" spans="1:5" x14ac:dyDescent="0.25">
      <c r="A15" s="6" t="s">
        <v>15</v>
      </c>
      <c r="B15" s="7">
        <v>1463885.79278002</v>
      </c>
      <c r="C15" s="8">
        <v>744510.940139996</v>
      </c>
      <c r="D15" s="16">
        <f t="shared" si="0"/>
        <v>-719374.85264002404</v>
      </c>
      <c r="E15" s="17">
        <f t="shared" si="1"/>
        <v>-0.49141460091219386</v>
      </c>
    </row>
    <row r="16" spans="1:5" x14ac:dyDescent="0.25">
      <c r="A16" s="9" t="s">
        <v>16</v>
      </c>
      <c r="B16" s="10">
        <f>SUM(B5:B15)</f>
        <v>67792684.236769721</v>
      </c>
      <c r="C16" s="11">
        <f>SUM(C5:C15)</f>
        <v>43801850.983840562</v>
      </c>
      <c r="D16" s="12">
        <f t="shared" si="0"/>
        <v>-23990833.252929159</v>
      </c>
      <c r="E16" s="13">
        <f t="shared" si="1"/>
        <v>-0.35388528309544198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2023-01-09T08:55:33Z</dcterms:modified>
</cp:coreProperties>
</file>