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ABOTA\ЗОВНІШНЯ ТОРГІВЛЯ\Оподаткований імпорт\2023 Планові\08\"/>
    </mc:Choice>
  </mc:AlternateContent>
  <bookViews>
    <workbookView xWindow="0" yWindow="0" windowWidth="15360" windowHeight="8685"/>
  </bookViews>
  <sheets>
    <sheet name="2 знаки" sheetId="2" r:id="rId1"/>
  </sheets>
  <definedNames>
    <definedName name="_xlnm.Print_Area" localSheetId="0">'2 знаки'!$A$1:$F$104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2" l="1"/>
  <c r="F32" i="2" s="1"/>
  <c r="E28" i="2"/>
  <c r="F28" i="2" s="1"/>
  <c r="E16" i="2"/>
  <c r="F16" i="2" s="1"/>
  <c r="E12" i="2"/>
  <c r="F12" i="2" s="1"/>
  <c r="E102" i="2"/>
  <c r="F102" i="2" s="1"/>
  <c r="E100" i="2"/>
  <c r="F100" i="2" s="1"/>
  <c r="E53" i="2"/>
  <c r="F53" i="2" s="1"/>
  <c r="E41" i="2"/>
  <c r="F41" i="2" s="1"/>
  <c r="E69" i="2"/>
  <c r="F69" i="2" s="1"/>
  <c r="E57" i="2"/>
  <c r="F57" i="2" s="1"/>
  <c r="E96" i="2"/>
  <c r="F96" i="2" s="1"/>
  <c r="E94" i="2"/>
  <c r="F94" i="2" s="1"/>
  <c r="E92" i="2"/>
  <c r="F92" i="2" s="1"/>
  <c r="E80" i="2"/>
  <c r="F80" i="2" s="1"/>
  <c r="E76" i="2"/>
  <c r="F76" i="2" s="1"/>
  <c r="E37" i="2"/>
  <c r="F37" i="2" s="1"/>
  <c r="E25" i="2"/>
  <c r="F25" i="2" s="1"/>
  <c r="C103" i="2"/>
  <c r="E89" i="2"/>
  <c r="F89" i="2" s="1"/>
  <c r="E64" i="2"/>
  <c r="F64" i="2" s="1"/>
  <c r="E60" i="2"/>
  <c r="F60" i="2" s="1"/>
  <c r="E85" i="2"/>
  <c r="F85" i="2" s="1"/>
  <c r="E73" i="2"/>
  <c r="F73" i="2" s="1"/>
  <c r="E48" i="2"/>
  <c r="F48" i="2" s="1"/>
  <c r="E44" i="2"/>
  <c r="F44" i="2" s="1"/>
  <c r="E21" i="2"/>
  <c r="F21" i="2" s="1"/>
  <c r="E101" i="2"/>
  <c r="F101" i="2" s="1"/>
  <c r="E99" i="2"/>
  <c r="F99" i="2" s="1"/>
  <c r="E88" i="2"/>
  <c r="F88" i="2" s="1"/>
  <c r="E81" i="2"/>
  <c r="F81" i="2" s="1"/>
  <c r="E72" i="2"/>
  <c r="F72" i="2" s="1"/>
  <c r="E65" i="2"/>
  <c r="F65" i="2" s="1"/>
  <c r="E56" i="2"/>
  <c r="F56" i="2" s="1"/>
  <c r="E49" i="2"/>
  <c r="F49" i="2" s="1"/>
  <c r="E40" i="2"/>
  <c r="F40" i="2" s="1"/>
  <c r="E33" i="2"/>
  <c r="F33" i="2" s="1"/>
  <c r="E24" i="2"/>
  <c r="F24" i="2" s="1"/>
  <c r="E17" i="2"/>
  <c r="F17" i="2" s="1"/>
  <c r="E8" i="2"/>
  <c r="F8" i="2" s="1"/>
  <c r="E98" i="2"/>
  <c r="F98" i="2" s="1"/>
  <c r="E95" i="2"/>
  <c r="F95" i="2" s="1"/>
  <c r="E93" i="2"/>
  <c r="F93" i="2" s="1"/>
  <c r="E91" i="2"/>
  <c r="F91" i="2" s="1"/>
  <c r="E84" i="2"/>
  <c r="F84" i="2" s="1"/>
  <c r="E77" i="2"/>
  <c r="F77" i="2" s="1"/>
  <c r="E68" i="2"/>
  <c r="F68" i="2" s="1"/>
  <c r="E61" i="2"/>
  <c r="F61" i="2" s="1"/>
  <c r="E52" i="2"/>
  <c r="F52" i="2" s="1"/>
  <c r="E45" i="2"/>
  <c r="F45" i="2" s="1"/>
  <c r="E36" i="2"/>
  <c r="F36" i="2" s="1"/>
  <c r="E29" i="2"/>
  <c r="F29" i="2" s="1"/>
  <c r="E20" i="2"/>
  <c r="F20" i="2" s="1"/>
  <c r="E13" i="2"/>
  <c r="F13" i="2" s="1"/>
  <c r="E9" i="2"/>
  <c r="F9" i="2" s="1"/>
  <c r="E90" i="2"/>
  <c r="F90" i="2" s="1"/>
  <c r="E86" i="2"/>
  <c r="F86" i="2" s="1"/>
  <c r="E82" i="2"/>
  <c r="F82" i="2" s="1"/>
  <c r="E78" i="2"/>
  <c r="F78" i="2" s="1"/>
  <c r="E74" i="2"/>
  <c r="F74" i="2" s="1"/>
  <c r="E70" i="2"/>
  <c r="F70" i="2" s="1"/>
  <c r="E66" i="2"/>
  <c r="F66" i="2" s="1"/>
  <c r="E62" i="2"/>
  <c r="F62" i="2" s="1"/>
  <c r="E58" i="2"/>
  <c r="F58" i="2" s="1"/>
  <c r="E54" i="2"/>
  <c r="F54" i="2" s="1"/>
  <c r="E50" i="2"/>
  <c r="F50" i="2" s="1"/>
  <c r="E46" i="2"/>
  <c r="F46" i="2" s="1"/>
  <c r="E42" i="2"/>
  <c r="F42" i="2" s="1"/>
  <c r="E38" i="2"/>
  <c r="F38" i="2" s="1"/>
  <c r="E34" i="2"/>
  <c r="F34" i="2" s="1"/>
  <c r="E30" i="2"/>
  <c r="F30" i="2" s="1"/>
  <c r="E26" i="2"/>
  <c r="F26" i="2" s="1"/>
  <c r="E22" i="2"/>
  <c r="F22" i="2" s="1"/>
  <c r="E18" i="2"/>
  <c r="F18" i="2" s="1"/>
  <c r="E14" i="2"/>
  <c r="F14" i="2" s="1"/>
  <c r="E10" i="2"/>
  <c r="F10" i="2" s="1"/>
  <c r="E6" i="2"/>
  <c r="F6" i="2" s="1"/>
  <c r="D103" i="2"/>
  <c r="E87" i="2"/>
  <c r="F87" i="2" s="1"/>
  <c r="E83" i="2"/>
  <c r="F83" i="2" s="1"/>
  <c r="E79" i="2"/>
  <c r="F79" i="2" s="1"/>
  <c r="E75" i="2"/>
  <c r="F75" i="2" s="1"/>
  <c r="E71" i="2"/>
  <c r="F71" i="2" s="1"/>
  <c r="E67" i="2"/>
  <c r="F67" i="2" s="1"/>
  <c r="E63" i="2"/>
  <c r="F63" i="2" s="1"/>
  <c r="E59" i="2"/>
  <c r="F59" i="2" s="1"/>
  <c r="E55" i="2"/>
  <c r="F55" i="2" s="1"/>
  <c r="E51" i="2"/>
  <c r="F51" i="2" s="1"/>
  <c r="E47" i="2"/>
  <c r="F47" i="2" s="1"/>
  <c r="E43" i="2"/>
  <c r="F43" i="2" s="1"/>
  <c r="E39" i="2"/>
  <c r="F39" i="2" s="1"/>
  <c r="E35" i="2"/>
  <c r="F35" i="2" s="1"/>
  <c r="E31" i="2"/>
  <c r="F31" i="2" s="1"/>
  <c r="E27" i="2"/>
  <c r="F27" i="2" s="1"/>
  <c r="E23" i="2"/>
  <c r="F23" i="2" s="1"/>
  <c r="E19" i="2"/>
  <c r="F19" i="2" s="1"/>
  <c r="E15" i="2"/>
  <c r="F15" i="2" s="1"/>
  <c r="E11" i="2"/>
  <c r="F11" i="2" s="1"/>
  <c r="E7" i="2"/>
  <c r="F7" i="2" s="1"/>
  <c r="E103" i="2" l="1"/>
  <c r="F103" i="2" s="1"/>
</calcChain>
</file>

<file path=xl/sharedStrings.xml><?xml version="1.0" encoding="utf-8"?>
<sst xmlns="http://schemas.openxmlformats.org/spreadsheetml/2006/main" count="116" uniqueCount="116">
  <si>
    <t xml:space="preserve"> (тис. дол. США)</t>
  </si>
  <si>
    <t>Темпи росту</t>
  </si>
  <si>
    <t>абс.</t>
  </si>
  <si>
    <t>відн. (%)</t>
  </si>
  <si>
    <t>Інші товари</t>
  </si>
  <si>
    <t>Всього</t>
  </si>
  <si>
    <t>Твори мистецтва, предмети колекціонування та антикваріат</t>
  </si>
  <si>
    <t>Різні готові вироби</t>
  </si>
  <si>
    <t>Іграшки, ігри та спортивний інвентар</t>
  </si>
  <si>
    <t>Меблі; постільні речі, матраци, світильники; збірні будівельні конструкції</t>
  </si>
  <si>
    <t>Музичні інструменти</t>
  </si>
  <si>
    <t>Годинники</t>
  </si>
  <si>
    <t>Прилади та апарати оптичні</t>
  </si>
  <si>
    <t>Судна, човни та інші плавучі засоби</t>
  </si>
  <si>
    <t>Літальні та космічні апарати</t>
  </si>
  <si>
    <t>Засоби наземного транспорту</t>
  </si>
  <si>
    <t>Залізничний та трамвайний рухомий склад</t>
  </si>
  <si>
    <t>Електричні машини та обладнання; відео- та аудіоапаратура</t>
  </si>
  <si>
    <t>Реактори, котли, машини, обладнання</t>
  </si>
  <si>
    <t>Інші вироби з недорогоцінних металів</t>
  </si>
  <si>
    <t>Інструменти, столові вироби з недорогоцінних металів</t>
  </si>
  <si>
    <t>Інші недорогоцінні метали; металокераміка</t>
  </si>
  <si>
    <t>Олово і вироби з нього</t>
  </si>
  <si>
    <t>Цинк і вироби з нього</t>
  </si>
  <si>
    <t>Свинець і вироби з нього</t>
  </si>
  <si>
    <t>Алюміній і вироби з нього</t>
  </si>
  <si>
    <t>Нікель і вироби з нього</t>
  </si>
  <si>
    <t xml:space="preserve">Мідь і вироби з неї </t>
  </si>
  <si>
    <t>Вироби з чорних металів</t>
  </si>
  <si>
    <t>Чорні метали</t>
  </si>
  <si>
    <t>Перли, дорогоцінне каміння, метали; біжутерія; монети</t>
  </si>
  <si>
    <t>Скло та вироби із скла</t>
  </si>
  <si>
    <t>Керамічні вироби</t>
  </si>
  <si>
    <t>Вироби з каменю, гіпсу, цементу, азбесту, слюди</t>
  </si>
  <si>
    <t>Пір'я та пух; штучні квіти; вироби з волосся людини</t>
  </si>
  <si>
    <t>Парасольки, батоги, хлисти</t>
  </si>
  <si>
    <t>Головні убори та їх частини</t>
  </si>
  <si>
    <t>Взуття, гетри та їх частини</t>
  </si>
  <si>
    <t>Інші готові текстильні вироби</t>
  </si>
  <si>
    <t>Одяг текстильний</t>
  </si>
  <si>
    <t>Одяг трикотажний</t>
  </si>
  <si>
    <t>Трикотажні полотна</t>
  </si>
  <si>
    <t>Текстильні матеріали та вироби технічного призначення</t>
  </si>
  <si>
    <t>Спеціальні тканини; мережива; гобелени; вишивка</t>
  </si>
  <si>
    <t>Килими та інші текстильні покриття для підлоги</t>
  </si>
  <si>
    <t>Вата, повсть; шпагати, мотузки, троси та канати і вироби з них</t>
  </si>
  <si>
    <t>Синтетичні або штучні штапельні волокна</t>
  </si>
  <si>
    <t>Нитки синтетичні або штучні</t>
  </si>
  <si>
    <t>Інші рослинні текстильні волокна</t>
  </si>
  <si>
    <t>Бавовна</t>
  </si>
  <si>
    <t>Вовна</t>
  </si>
  <si>
    <t>Шовк</t>
  </si>
  <si>
    <t>Друкована продукція</t>
  </si>
  <si>
    <t>Папір і картон; вироби з них</t>
  </si>
  <si>
    <t>Маса з деревини або з целюлози; папір або картон з макулатури</t>
  </si>
  <si>
    <t>Вироби із соломи та інших матеріалів для плетіння</t>
  </si>
  <si>
    <t>Корок та вироби з нього</t>
  </si>
  <si>
    <t>Деревина і вироби з деревини, деревне вугілля</t>
  </si>
  <si>
    <t>Хутро; вироби з нього</t>
  </si>
  <si>
    <t>Вироби із шкіри</t>
  </si>
  <si>
    <t>Шкури необроблені і шкіра вичинена</t>
  </si>
  <si>
    <t>Каучук, гума та вироби з них</t>
  </si>
  <si>
    <t>Пластмаси, полімерні матеріали та вироби з них</t>
  </si>
  <si>
    <t>Різноманітна хімічна продукція</t>
  </si>
  <si>
    <t>Фотографічні або кінематографічні товари</t>
  </si>
  <si>
    <t>Порох і вибухові речовини; піротехнічні вироби; сірники</t>
  </si>
  <si>
    <t>Білкові речовини; модифіковані крохмалі; клеї; ферменти</t>
  </si>
  <si>
    <t>Мило, поверхнево-активні органічні речовини, мийні засоби</t>
  </si>
  <si>
    <t>Парфумерні, косметичні та туалетні препарати</t>
  </si>
  <si>
    <t>Барвники, фарби і лаки; замазки; чорнило, туш</t>
  </si>
  <si>
    <t>Добрива</t>
  </si>
  <si>
    <t>Фармацевтична продукція</t>
  </si>
  <si>
    <t>Органічні хімічні сполуки</t>
  </si>
  <si>
    <t>Продукти неорганічної хімії</t>
  </si>
  <si>
    <t>Палива мінеральні; нафта і продукти її перегонки; бітумінозні речовини; воски мінеральні</t>
  </si>
  <si>
    <t>Руди, шлак і зола</t>
  </si>
  <si>
    <t>Сіль, сірка, землі та каміння, штукатурні матеріали, вапно та цемент</t>
  </si>
  <si>
    <t>Тютюн і промислові замінники тютюну</t>
  </si>
  <si>
    <t>Залишки харчової промисловості; корми для тварин</t>
  </si>
  <si>
    <t>Алкогольні і безалкогольні напої та оцет</t>
  </si>
  <si>
    <t>Різні харчові продукти</t>
  </si>
  <si>
    <t>Продукти переробки овочів, плодів, горіхів</t>
  </si>
  <si>
    <t>Готові продукти із зерна зернових культур, борошна, крохмалю або молока; борошняні кондитерські вироби</t>
  </si>
  <si>
    <t>Какао та продукти з нього</t>
  </si>
  <si>
    <t>Цукор і кондитерські вироби з цукру</t>
  </si>
  <si>
    <t>Готові харчові продукти з м'яса, риби або ракоподібних, молюсків</t>
  </si>
  <si>
    <t>Жири та олії; готові харчові жири; воски</t>
  </si>
  <si>
    <t>Рослинні матеріали</t>
  </si>
  <si>
    <t>Шелак; камеді, смоли та інші рослинні соки і екстракти</t>
  </si>
  <si>
    <t>Насіння і плоди олійних рослин; солома і фураж</t>
  </si>
  <si>
    <t>Борошно та крупи; солод; крохмалі; інулін</t>
  </si>
  <si>
    <t>Зернові культури</t>
  </si>
  <si>
    <t>Кава, чай, мате і прянощі</t>
  </si>
  <si>
    <t>09</t>
  </si>
  <si>
    <t>Їстівні плоди та горіхи</t>
  </si>
  <si>
    <t>08</t>
  </si>
  <si>
    <t>Овочі та деякі їстівні коренеплоди і бульби</t>
  </si>
  <si>
    <t>07</t>
  </si>
  <si>
    <t>Живі рослини, частини рослин</t>
  </si>
  <si>
    <t>06</t>
  </si>
  <si>
    <t>Інші продукти тваринного походження</t>
  </si>
  <si>
    <t>05</t>
  </si>
  <si>
    <t>Молоко та молочні продукти; яйця птиці; натуральний мед</t>
  </si>
  <si>
    <t>04</t>
  </si>
  <si>
    <t>Риба і ракоподібні, молюски та інші водяні безхребетні</t>
  </si>
  <si>
    <t>03</t>
  </si>
  <si>
    <t>М'ясо та їстівні субпродукти</t>
  </si>
  <si>
    <t>02</t>
  </si>
  <si>
    <t>Живі тварини</t>
  </si>
  <si>
    <t>01</t>
  </si>
  <si>
    <t xml:space="preserve"> Найменування товарної групи за УКТЗЕД</t>
  </si>
  <si>
    <t>Код</t>
  </si>
  <si>
    <t>Зброя, боєприпаси</t>
  </si>
  <si>
    <t>січень-серпень 2022 р.</t>
  </si>
  <si>
    <t>січень-серпень 2023 р.</t>
  </si>
  <si>
    <t xml:space="preserve"> Оподаткований імпорт за товарними групами за кодами УКТЗЕД за січень-серпень 2023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</si>
</sst>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₴_-;\-* #,##0.00_₴_-;_-* &quot;-&quot;??_₴_-;_-@_-"/>
    <numFmt numFmtId="165" formatCode="_-* #,##0_₴_-;\-* #,##0_₴_-;_-* &quot;-&quot;??_₴_-;_-@_-"/>
    <numFmt numFmtId="166" formatCode="#,##0_ ;\-#,##0\ "/>
    <numFmt numFmtId="167" formatCode="#,##0.0_ ;\-#,##0.0\ 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i/>
      <sz val="10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4"/>
      <color theme="1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5" fillId="0" borderId="0" xfId="0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center" vertical="center"/>
    </xf>
    <xf numFmtId="9" fontId="3" fillId="0" borderId="1" xfId="2" applyFont="1" applyBorder="1" applyAlignment="1">
      <alignment horizontal="right" vertical="center" wrapText="1"/>
    </xf>
    <xf numFmtId="166" fontId="3" fillId="3" borderId="1" xfId="1" applyNumberFormat="1" applyFont="1" applyFill="1" applyBorder="1" applyAlignment="1">
      <alignment horizontal="right" vertical="center" wrapText="1"/>
    </xf>
    <xf numFmtId="165" fontId="3" fillId="3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9" fontId="4" fillId="0" borderId="3" xfId="2" applyFont="1" applyBorder="1" applyAlignment="1">
      <alignment horizontal="right" vertical="center" wrapText="1"/>
    </xf>
    <xf numFmtId="167" fontId="4" fillId="0" borderId="4" xfId="0" applyNumberFormat="1" applyFont="1" applyBorder="1" applyAlignment="1">
      <alignment horizontal="right" vertical="center" wrapText="1"/>
    </xf>
    <xf numFmtId="165" fontId="4" fillId="3" borderId="5" xfId="1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9" fontId="4" fillId="0" borderId="7" xfId="2" applyFont="1" applyBorder="1" applyAlignment="1">
      <alignment horizontal="right" vertical="center" wrapText="1"/>
    </xf>
    <xf numFmtId="165" fontId="4" fillId="3" borderId="8" xfId="1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3" borderId="8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165" fontId="4" fillId="3" borderId="4" xfId="1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4"/>
  <sheetViews>
    <sheetView tabSelected="1" workbookViewId="0">
      <selection activeCell="A2" sqref="A2"/>
    </sheetView>
  </sheetViews>
  <sheetFormatPr defaultColWidth="8.85546875" defaultRowHeight="16.5" x14ac:dyDescent="0.3"/>
  <cols>
    <col min="1" max="1" width="9.140625" style="2" customWidth="1"/>
    <col min="2" max="2" width="49.140625" style="2" customWidth="1"/>
    <col min="3" max="3" width="13.7109375" style="2" customWidth="1"/>
    <col min="4" max="4" width="14.42578125" style="2" customWidth="1"/>
    <col min="5" max="6" width="10.7109375" style="2" customWidth="1"/>
    <col min="7" max="16384" width="8.85546875" style="2"/>
  </cols>
  <sheetData>
    <row r="1" spans="1:6" ht="57.75" customHeight="1" x14ac:dyDescent="0.3">
      <c r="A1" s="26" t="s">
        <v>115</v>
      </c>
      <c r="B1" s="28"/>
      <c r="C1" s="28"/>
      <c r="D1" s="28"/>
      <c r="E1" s="28"/>
      <c r="F1" s="28"/>
    </row>
    <row r="2" spans="1:6" ht="18" x14ac:dyDescent="0.3">
      <c r="A2" s="25"/>
      <c r="F2" s="1" t="s">
        <v>0</v>
      </c>
    </row>
    <row r="3" spans="1:6" ht="24" customHeight="1" x14ac:dyDescent="0.3">
      <c r="A3" s="27" t="s">
        <v>111</v>
      </c>
      <c r="B3" s="27" t="s">
        <v>110</v>
      </c>
      <c r="C3" s="27" t="s">
        <v>113</v>
      </c>
      <c r="D3" s="27" t="s">
        <v>114</v>
      </c>
      <c r="E3" s="27" t="s">
        <v>1</v>
      </c>
      <c r="F3" s="27"/>
    </row>
    <row r="4" spans="1:6" x14ac:dyDescent="0.3">
      <c r="A4" s="27"/>
      <c r="B4" s="27"/>
      <c r="C4" s="27"/>
      <c r="D4" s="27"/>
      <c r="E4" s="27"/>
      <c r="F4" s="27"/>
    </row>
    <row r="5" spans="1:6" x14ac:dyDescent="0.3">
      <c r="A5" s="27"/>
      <c r="B5" s="27"/>
      <c r="C5" s="27"/>
      <c r="D5" s="27"/>
      <c r="E5" s="24" t="s">
        <v>2</v>
      </c>
      <c r="F5" s="24" t="s">
        <v>3</v>
      </c>
    </row>
    <row r="6" spans="1:6" x14ac:dyDescent="0.3">
      <c r="A6" s="23" t="s">
        <v>109</v>
      </c>
      <c r="B6" s="22" t="s">
        <v>108</v>
      </c>
      <c r="C6" s="21">
        <v>34174.215799999998</v>
      </c>
      <c r="D6" s="21">
        <v>49044.609049999999</v>
      </c>
      <c r="E6" s="10">
        <f t="shared" ref="E6:E37" si="0">D6-C6</f>
        <v>14870.393250000001</v>
      </c>
      <c r="F6" s="14">
        <f t="shared" ref="F6:F37" si="1">E6/C6</f>
        <v>0.43513487879361967</v>
      </c>
    </row>
    <row r="7" spans="1:6" x14ac:dyDescent="0.3">
      <c r="A7" s="20" t="s">
        <v>107</v>
      </c>
      <c r="B7" s="18" t="s">
        <v>106</v>
      </c>
      <c r="C7" s="15">
        <v>90629.012639999899</v>
      </c>
      <c r="D7" s="15">
        <v>88211.7778800003</v>
      </c>
      <c r="E7" s="10">
        <f t="shared" si="0"/>
        <v>-2417.2347599995992</v>
      </c>
      <c r="F7" s="14">
        <f t="shared" si="1"/>
        <v>-2.6671754326635263E-2</v>
      </c>
    </row>
    <row r="8" spans="1:6" x14ac:dyDescent="0.3">
      <c r="A8" s="20" t="s">
        <v>105</v>
      </c>
      <c r="B8" s="18" t="s">
        <v>104</v>
      </c>
      <c r="C8" s="15">
        <v>275304.91008</v>
      </c>
      <c r="D8" s="15">
        <v>478406.19235000404</v>
      </c>
      <c r="E8" s="10">
        <f t="shared" si="0"/>
        <v>203101.28227000404</v>
      </c>
      <c r="F8" s="14">
        <f t="shared" si="1"/>
        <v>0.73773214655338137</v>
      </c>
    </row>
    <row r="9" spans="1:6" x14ac:dyDescent="0.3">
      <c r="A9" s="20" t="s">
        <v>103</v>
      </c>
      <c r="B9" s="18" t="s">
        <v>102</v>
      </c>
      <c r="C9" s="15">
        <v>130851.64773</v>
      </c>
      <c r="D9" s="15">
        <v>173112.08007</v>
      </c>
      <c r="E9" s="10">
        <f t="shared" si="0"/>
        <v>42260.432339999999</v>
      </c>
      <c r="F9" s="14">
        <f t="shared" si="1"/>
        <v>0.32296446451480998</v>
      </c>
    </row>
    <row r="10" spans="1:6" ht="16.5" customHeight="1" x14ac:dyDescent="0.3">
      <c r="A10" s="20" t="s">
        <v>101</v>
      </c>
      <c r="B10" s="18" t="s">
        <v>100</v>
      </c>
      <c r="C10" s="15">
        <v>9544.2150299999994</v>
      </c>
      <c r="D10" s="15">
        <v>15945.56069</v>
      </c>
      <c r="E10" s="10">
        <f t="shared" si="0"/>
        <v>6401.3456600000009</v>
      </c>
      <c r="F10" s="14">
        <f t="shared" si="1"/>
        <v>0.67070425801167233</v>
      </c>
    </row>
    <row r="11" spans="1:6" ht="16.5" customHeight="1" x14ac:dyDescent="0.3">
      <c r="A11" s="20" t="s">
        <v>99</v>
      </c>
      <c r="B11" s="18" t="s">
        <v>98</v>
      </c>
      <c r="C11" s="15">
        <v>26477.46701</v>
      </c>
      <c r="D11" s="15">
        <v>29178.6476799999</v>
      </c>
      <c r="E11" s="10">
        <f t="shared" si="0"/>
        <v>2701.1806699998997</v>
      </c>
      <c r="F11" s="14">
        <f t="shared" si="1"/>
        <v>0.10201809217549847</v>
      </c>
    </row>
    <row r="12" spans="1:6" ht="16.5" customHeight="1" x14ac:dyDescent="0.3">
      <c r="A12" s="20" t="s">
        <v>97</v>
      </c>
      <c r="B12" s="18" t="s">
        <v>96</v>
      </c>
      <c r="C12" s="15">
        <v>134792.11642999999</v>
      </c>
      <c r="D12" s="15">
        <v>294019.18179999699</v>
      </c>
      <c r="E12" s="10">
        <f t="shared" si="0"/>
        <v>159227.065369997</v>
      </c>
      <c r="F12" s="14">
        <f t="shared" si="1"/>
        <v>1.1812787690197484</v>
      </c>
    </row>
    <row r="13" spans="1:6" ht="16.5" customHeight="1" x14ac:dyDescent="0.3">
      <c r="A13" s="20" t="s">
        <v>95</v>
      </c>
      <c r="B13" s="18" t="s">
        <v>94</v>
      </c>
      <c r="C13" s="15">
        <v>311305.17873000196</v>
      </c>
      <c r="D13" s="15">
        <v>489508.18759999698</v>
      </c>
      <c r="E13" s="10">
        <f t="shared" si="0"/>
        <v>178203.00886999501</v>
      </c>
      <c r="F13" s="14">
        <f t="shared" si="1"/>
        <v>0.57243830506447257</v>
      </c>
    </row>
    <row r="14" spans="1:6" ht="16.5" customHeight="1" x14ac:dyDescent="0.3">
      <c r="A14" s="20" t="s">
        <v>93</v>
      </c>
      <c r="B14" s="18" t="s">
        <v>92</v>
      </c>
      <c r="C14" s="15">
        <v>133415.57870000001</v>
      </c>
      <c r="D14" s="15">
        <v>183795.78084999998</v>
      </c>
      <c r="E14" s="10">
        <f t="shared" si="0"/>
        <v>50380.202149999968</v>
      </c>
      <c r="F14" s="14">
        <f t="shared" si="1"/>
        <v>0.37761858578214125</v>
      </c>
    </row>
    <row r="15" spans="1:6" ht="16.5" customHeight="1" x14ac:dyDescent="0.3">
      <c r="A15" s="19">
        <v>10</v>
      </c>
      <c r="B15" s="18" t="s">
        <v>91</v>
      </c>
      <c r="C15" s="15">
        <v>110296.13401000001</v>
      </c>
      <c r="D15" s="15">
        <v>93809.690189999892</v>
      </c>
      <c r="E15" s="10">
        <f t="shared" si="0"/>
        <v>-16486.443820000117</v>
      </c>
      <c r="F15" s="14">
        <f t="shared" si="1"/>
        <v>-0.14947435799069234</v>
      </c>
    </row>
    <row r="16" spans="1:6" ht="16.5" customHeight="1" x14ac:dyDescent="0.3">
      <c r="A16" s="19">
        <v>11</v>
      </c>
      <c r="B16" s="18" t="s">
        <v>90</v>
      </c>
      <c r="C16" s="15">
        <v>32947.843079999999</v>
      </c>
      <c r="D16" s="15">
        <v>16390.113420000001</v>
      </c>
      <c r="E16" s="10">
        <f t="shared" si="0"/>
        <v>-16557.729659999997</v>
      </c>
      <c r="F16" s="14">
        <f t="shared" si="1"/>
        <v>-0.50254366028745812</v>
      </c>
    </row>
    <row r="17" spans="1:6" ht="16.5" customHeight="1" x14ac:dyDescent="0.3">
      <c r="A17" s="19">
        <v>12</v>
      </c>
      <c r="B17" s="18" t="s">
        <v>89</v>
      </c>
      <c r="C17" s="15">
        <v>261109.48552000101</v>
      </c>
      <c r="D17" s="15">
        <v>333883.79963999998</v>
      </c>
      <c r="E17" s="10">
        <f t="shared" si="0"/>
        <v>72774.314119998977</v>
      </c>
      <c r="F17" s="14">
        <f t="shared" si="1"/>
        <v>0.2787118743505948</v>
      </c>
    </row>
    <row r="18" spans="1:6" ht="16.5" customHeight="1" x14ac:dyDescent="0.3">
      <c r="A18" s="19">
        <v>13</v>
      </c>
      <c r="B18" s="18" t="s">
        <v>88</v>
      </c>
      <c r="C18" s="15">
        <v>16581.283619999998</v>
      </c>
      <c r="D18" s="15">
        <v>20652.871149999999</v>
      </c>
      <c r="E18" s="10">
        <f t="shared" si="0"/>
        <v>4071.5875300000007</v>
      </c>
      <c r="F18" s="14">
        <f t="shared" si="1"/>
        <v>0.24555321670566788</v>
      </c>
    </row>
    <row r="19" spans="1:6" ht="16.5" customHeight="1" x14ac:dyDescent="0.3">
      <c r="A19" s="19">
        <v>14</v>
      </c>
      <c r="B19" s="18" t="s">
        <v>87</v>
      </c>
      <c r="C19" s="15">
        <v>1508.83952</v>
      </c>
      <c r="D19" s="15">
        <v>651.16976</v>
      </c>
      <c r="E19" s="10">
        <f t="shared" si="0"/>
        <v>-857.66976</v>
      </c>
      <c r="F19" s="14">
        <f t="shared" si="1"/>
        <v>-0.56843007399488055</v>
      </c>
    </row>
    <row r="20" spans="1:6" ht="16.5" customHeight="1" x14ac:dyDescent="0.3">
      <c r="A20" s="19">
        <v>15</v>
      </c>
      <c r="B20" s="18" t="s">
        <v>86</v>
      </c>
      <c r="C20" s="15">
        <v>174458.94123</v>
      </c>
      <c r="D20" s="15">
        <v>155544.12731000001</v>
      </c>
      <c r="E20" s="10">
        <f t="shared" si="0"/>
        <v>-18914.813919999986</v>
      </c>
      <c r="F20" s="14">
        <f t="shared" si="1"/>
        <v>-0.10841985963369695</v>
      </c>
    </row>
    <row r="21" spans="1:6" ht="16.5" customHeight="1" x14ac:dyDescent="0.3">
      <c r="A21" s="19">
        <v>16</v>
      </c>
      <c r="B21" s="18" t="s">
        <v>85</v>
      </c>
      <c r="C21" s="15">
        <v>69880.845119999998</v>
      </c>
      <c r="D21" s="15">
        <v>104623.70673000001</v>
      </c>
      <c r="E21" s="10">
        <f t="shared" si="0"/>
        <v>34742.861610000007</v>
      </c>
      <c r="F21" s="14">
        <f t="shared" si="1"/>
        <v>0.49717288836932727</v>
      </c>
    </row>
    <row r="22" spans="1:6" ht="16.5" customHeight="1" x14ac:dyDescent="0.3">
      <c r="A22" s="19">
        <v>17</v>
      </c>
      <c r="B22" s="18" t="s">
        <v>84</v>
      </c>
      <c r="C22" s="15">
        <v>38565.033640000096</v>
      </c>
      <c r="D22" s="15">
        <v>63360.655079999997</v>
      </c>
      <c r="E22" s="10">
        <f t="shared" si="0"/>
        <v>24795.621439999901</v>
      </c>
      <c r="F22" s="14">
        <f t="shared" si="1"/>
        <v>0.64295604332836875</v>
      </c>
    </row>
    <row r="23" spans="1:6" ht="16.5" customHeight="1" x14ac:dyDescent="0.3">
      <c r="A23" s="19">
        <v>18</v>
      </c>
      <c r="B23" s="18" t="s">
        <v>83</v>
      </c>
      <c r="C23" s="15">
        <v>133695.22270000001</v>
      </c>
      <c r="D23" s="15">
        <v>186813.985550001</v>
      </c>
      <c r="E23" s="10">
        <f t="shared" si="0"/>
        <v>53118.762850000989</v>
      </c>
      <c r="F23" s="14">
        <f t="shared" si="1"/>
        <v>0.39731234802005372</v>
      </c>
    </row>
    <row r="24" spans="1:6" ht="25.5" customHeight="1" x14ac:dyDescent="0.3">
      <c r="A24" s="19">
        <v>19</v>
      </c>
      <c r="B24" s="18" t="s">
        <v>82</v>
      </c>
      <c r="C24" s="15">
        <v>144997.72741999899</v>
      </c>
      <c r="D24" s="15">
        <v>162172.046089999</v>
      </c>
      <c r="E24" s="10">
        <f t="shared" si="0"/>
        <v>17174.318670000008</v>
      </c>
      <c r="F24" s="14">
        <f t="shared" si="1"/>
        <v>0.11844543342567738</v>
      </c>
    </row>
    <row r="25" spans="1:6" ht="16.5" customHeight="1" x14ac:dyDescent="0.3">
      <c r="A25" s="19">
        <v>20</v>
      </c>
      <c r="B25" s="18" t="s">
        <v>81</v>
      </c>
      <c r="C25" s="15">
        <v>112461.62859000001</v>
      </c>
      <c r="D25" s="15">
        <v>181882.26241999998</v>
      </c>
      <c r="E25" s="10">
        <f t="shared" si="0"/>
        <v>69420.633829999977</v>
      </c>
      <c r="F25" s="14">
        <f t="shared" si="1"/>
        <v>0.61728284304939185</v>
      </c>
    </row>
    <row r="26" spans="1:6" ht="16.5" customHeight="1" x14ac:dyDescent="0.3">
      <c r="A26" s="19">
        <v>21</v>
      </c>
      <c r="B26" s="18" t="s">
        <v>80</v>
      </c>
      <c r="C26" s="15">
        <v>235570.98103</v>
      </c>
      <c r="D26" s="15">
        <v>300821.07272999902</v>
      </c>
      <c r="E26" s="10">
        <f t="shared" si="0"/>
        <v>65250.09169999903</v>
      </c>
      <c r="F26" s="14">
        <f t="shared" si="1"/>
        <v>0.27698696764220471</v>
      </c>
    </row>
    <row r="27" spans="1:6" ht="16.5" customHeight="1" x14ac:dyDescent="0.3">
      <c r="A27" s="19">
        <v>22</v>
      </c>
      <c r="B27" s="18" t="s">
        <v>79</v>
      </c>
      <c r="C27" s="15">
        <v>240586.73252000401</v>
      </c>
      <c r="D27" s="15">
        <v>438917.767960003</v>
      </c>
      <c r="E27" s="10">
        <f t="shared" si="0"/>
        <v>198331.03543999899</v>
      </c>
      <c r="F27" s="14">
        <f t="shared" si="1"/>
        <v>0.82436397619518942</v>
      </c>
    </row>
    <row r="28" spans="1:6" ht="16.5" customHeight="1" x14ac:dyDescent="0.3">
      <c r="A28" s="19">
        <v>23</v>
      </c>
      <c r="B28" s="18" t="s">
        <v>78</v>
      </c>
      <c r="C28" s="15">
        <v>214753.31227000002</v>
      </c>
      <c r="D28" s="15">
        <v>262414.29338000104</v>
      </c>
      <c r="E28" s="10">
        <f t="shared" si="0"/>
        <v>47660.981110001012</v>
      </c>
      <c r="F28" s="14">
        <f t="shared" si="1"/>
        <v>0.22193362517304938</v>
      </c>
    </row>
    <row r="29" spans="1:6" ht="16.5" customHeight="1" x14ac:dyDescent="0.3">
      <c r="A29" s="19">
        <v>24</v>
      </c>
      <c r="B29" s="18" t="s">
        <v>77</v>
      </c>
      <c r="C29" s="15">
        <v>215035.58840000001</v>
      </c>
      <c r="D29" s="15">
        <v>302150.91344999999</v>
      </c>
      <c r="E29" s="10">
        <f t="shared" si="0"/>
        <v>87115.325049999985</v>
      </c>
      <c r="F29" s="14">
        <f t="shared" si="1"/>
        <v>0.40512049981211379</v>
      </c>
    </row>
    <row r="30" spans="1:6" ht="25.5" customHeight="1" x14ac:dyDescent="0.3">
      <c r="A30" s="19">
        <v>25</v>
      </c>
      <c r="B30" s="18" t="s">
        <v>76</v>
      </c>
      <c r="C30" s="15">
        <v>116048.39208000001</v>
      </c>
      <c r="D30" s="15">
        <v>160954.044159999</v>
      </c>
      <c r="E30" s="10">
        <f t="shared" si="0"/>
        <v>44905.652079998996</v>
      </c>
      <c r="F30" s="14">
        <f t="shared" si="1"/>
        <v>0.38695626259985139</v>
      </c>
    </row>
    <row r="31" spans="1:6" ht="16.5" customHeight="1" x14ac:dyDescent="0.3">
      <c r="A31" s="19">
        <v>26</v>
      </c>
      <c r="B31" s="18" t="s">
        <v>75</v>
      </c>
      <c r="C31" s="15">
        <v>18003.42395</v>
      </c>
      <c r="D31" s="15">
        <v>7567.8982400000004</v>
      </c>
      <c r="E31" s="10">
        <f t="shared" si="0"/>
        <v>-10435.52571</v>
      </c>
      <c r="F31" s="14">
        <f t="shared" si="1"/>
        <v>-0.57964116931212961</v>
      </c>
    </row>
    <row r="32" spans="1:6" ht="25.5" customHeight="1" x14ac:dyDescent="0.3">
      <c r="A32" s="19">
        <v>27</v>
      </c>
      <c r="B32" s="18" t="s">
        <v>74</v>
      </c>
      <c r="C32" s="15">
        <v>7448626.4127699807</v>
      </c>
      <c r="D32" s="15">
        <v>6331516.2897300497</v>
      </c>
      <c r="E32" s="10">
        <f t="shared" si="0"/>
        <v>-1117110.1230399311</v>
      </c>
      <c r="F32" s="14">
        <f t="shared" si="1"/>
        <v>-0.14997531909034251</v>
      </c>
    </row>
    <row r="33" spans="1:6" ht="16.5" customHeight="1" x14ac:dyDescent="0.3">
      <c r="A33" s="19">
        <v>28</v>
      </c>
      <c r="B33" s="18" t="s">
        <v>73</v>
      </c>
      <c r="C33" s="15">
        <v>202320.98139000099</v>
      </c>
      <c r="D33" s="15">
        <v>235464.79349999898</v>
      </c>
      <c r="E33" s="10">
        <f t="shared" si="0"/>
        <v>33143.812109997991</v>
      </c>
      <c r="F33" s="14">
        <f t="shared" si="1"/>
        <v>0.16381796827146078</v>
      </c>
    </row>
    <row r="34" spans="1:6" ht="16.5" customHeight="1" x14ac:dyDescent="0.3">
      <c r="A34" s="19">
        <v>29</v>
      </c>
      <c r="B34" s="18" t="s">
        <v>72</v>
      </c>
      <c r="C34" s="15">
        <v>365785.33560000098</v>
      </c>
      <c r="D34" s="15">
        <v>371257.43348000001</v>
      </c>
      <c r="E34" s="10">
        <f t="shared" si="0"/>
        <v>5472.0978799990262</v>
      </c>
      <c r="F34" s="14">
        <f t="shared" si="1"/>
        <v>1.4959861283184288E-2</v>
      </c>
    </row>
    <row r="35" spans="1:6" ht="16.5" customHeight="1" x14ac:dyDescent="0.3">
      <c r="A35" s="19">
        <v>30</v>
      </c>
      <c r="B35" s="18" t="s">
        <v>71</v>
      </c>
      <c r="C35" s="15">
        <v>983137.36157999595</v>
      </c>
      <c r="D35" s="15">
        <v>1188725.7002000101</v>
      </c>
      <c r="E35" s="10">
        <f t="shared" si="0"/>
        <v>205588.33862001414</v>
      </c>
      <c r="F35" s="14">
        <f t="shared" si="1"/>
        <v>0.20911456186510294</v>
      </c>
    </row>
    <row r="36" spans="1:6" ht="16.5" customHeight="1" x14ac:dyDescent="0.3">
      <c r="A36" s="19">
        <v>31</v>
      </c>
      <c r="B36" s="18" t="s">
        <v>70</v>
      </c>
      <c r="C36" s="15">
        <v>627292.18285000301</v>
      </c>
      <c r="D36" s="15">
        <v>985699.545139989</v>
      </c>
      <c r="E36" s="10">
        <f t="shared" si="0"/>
        <v>358407.36228998599</v>
      </c>
      <c r="F36" s="14">
        <f t="shared" si="1"/>
        <v>0.57135633455787493</v>
      </c>
    </row>
    <row r="37" spans="1:6" ht="16.5" customHeight="1" x14ac:dyDescent="0.3">
      <c r="A37" s="19">
        <v>32</v>
      </c>
      <c r="B37" s="18" t="s">
        <v>69</v>
      </c>
      <c r="C37" s="15">
        <v>162119.95516000199</v>
      </c>
      <c r="D37" s="15">
        <v>234773.57293999902</v>
      </c>
      <c r="E37" s="10">
        <f t="shared" si="0"/>
        <v>72653.617779997032</v>
      </c>
      <c r="F37" s="14">
        <f t="shared" si="1"/>
        <v>0.44814728518949176</v>
      </c>
    </row>
    <row r="38" spans="1:6" ht="16.5" customHeight="1" x14ac:dyDescent="0.3">
      <c r="A38" s="19">
        <v>33</v>
      </c>
      <c r="B38" s="18" t="s">
        <v>68</v>
      </c>
      <c r="C38" s="15">
        <v>280740.80500000104</v>
      </c>
      <c r="D38" s="15">
        <v>502941.025439994</v>
      </c>
      <c r="E38" s="10">
        <f t="shared" ref="E38:E69" si="2">D38-C38</f>
        <v>222200.22043999296</v>
      </c>
      <c r="F38" s="14">
        <f t="shared" ref="F38:F69" si="3">E38/C38</f>
        <v>0.79147817660490127</v>
      </c>
    </row>
    <row r="39" spans="1:6" ht="16.5" customHeight="1" x14ac:dyDescent="0.3">
      <c r="A39" s="19">
        <v>34</v>
      </c>
      <c r="B39" s="18" t="s">
        <v>67</v>
      </c>
      <c r="C39" s="15">
        <v>223631.01901000101</v>
      </c>
      <c r="D39" s="15">
        <v>295257.62195999903</v>
      </c>
      <c r="E39" s="10">
        <f t="shared" si="2"/>
        <v>71626.602949998021</v>
      </c>
      <c r="F39" s="14">
        <f t="shared" si="3"/>
        <v>0.32028921241375197</v>
      </c>
    </row>
    <row r="40" spans="1:6" ht="16.5" customHeight="1" x14ac:dyDescent="0.3">
      <c r="A40" s="19">
        <v>35</v>
      </c>
      <c r="B40" s="18" t="s">
        <v>66</v>
      </c>
      <c r="C40" s="15">
        <v>54805.232469999995</v>
      </c>
      <c r="D40" s="15">
        <v>81318.969570000205</v>
      </c>
      <c r="E40" s="10">
        <f t="shared" si="2"/>
        <v>26513.737100000209</v>
      </c>
      <c r="F40" s="14">
        <f t="shared" si="3"/>
        <v>0.48378112645564719</v>
      </c>
    </row>
    <row r="41" spans="1:6" ht="16.5" customHeight="1" x14ac:dyDescent="0.3">
      <c r="A41" s="19">
        <v>36</v>
      </c>
      <c r="B41" s="18" t="s">
        <v>65</v>
      </c>
      <c r="C41" s="15">
        <v>7595.5077099999999</v>
      </c>
      <c r="D41" s="15">
        <v>4621.5633200000002</v>
      </c>
      <c r="E41" s="10">
        <f t="shared" si="2"/>
        <v>-2973.9443899999997</v>
      </c>
      <c r="F41" s="14">
        <f t="shared" si="3"/>
        <v>-0.3915399080017522</v>
      </c>
    </row>
    <row r="42" spans="1:6" ht="16.5" customHeight="1" x14ac:dyDescent="0.3">
      <c r="A42" s="19">
        <v>37</v>
      </c>
      <c r="B42" s="18" t="s">
        <v>64</v>
      </c>
      <c r="C42" s="15">
        <v>11046.04659</v>
      </c>
      <c r="D42" s="15">
        <v>14864.944039999998</v>
      </c>
      <c r="E42" s="10">
        <f t="shared" si="2"/>
        <v>3818.8974499999986</v>
      </c>
      <c r="F42" s="14">
        <f t="shared" si="3"/>
        <v>0.34572527092699856</v>
      </c>
    </row>
    <row r="43" spans="1:6" ht="16.5" customHeight="1" x14ac:dyDescent="0.3">
      <c r="A43" s="19">
        <v>38</v>
      </c>
      <c r="B43" s="18" t="s">
        <v>63</v>
      </c>
      <c r="C43" s="15">
        <v>867832.3462199989</v>
      </c>
      <c r="D43" s="15">
        <v>896272.79684000101</v>
      </c>
      <c r="E43" s="10">
        <f t="shared" si="2"/>
        <v>28440.450620002113</v>
      </c>
      <c r="F43" s="14">
        <f t="shared" si="3"/>
        <v>3.2771825968321705E-2</v>
      </c>
    </row>
    <row r="44" spans="1:6" ht="16.5" customHeight="1" x14ac:dyDescent="0.3">
      <c r="A44" s="19">
        <v>39</v>
      </c>
      <c r="B44" s="18" t="s">
        <v>62</v>
      </c>
      <c r="C44" s="15">
        <v>1355562.7792400101</v>
      </c>
      <c r="D44" s="15">
        <v>1661688.2023499899</v>
      </c>
      <c r="E44" s="10">
        <f t="shared" si="2"/>
        <v>306125.42310997983</v>
      </c>
      <c r="F44" s="14">
        <f t="shared" si="3"/>
        <v>0.22582902673206151</v>
      </c>
    </row>
    <row r="45" spans="1:6" ht="16.5" customHeight="1" x14ac:dyDescent="0.3">
      <c r="A45" s="19">
        <v>40</v>
      </c>
      <c r="B45" s="18" t="s">
        <v>61</v>
      </c>
      <c r="C45" s="15">
        <v>361913.73126000602</v>
      </c>
      <c r="D45" s="15">
        <v>571741.80269000994</v>
      </c>
      <c r="E45" s="10">
        <f t="shared" si="2"/>
        <v>209828.07143000391</v>
      </c>
      <c r="F45" s="14">
        <f t="shared" si="3"/>
        <v>0.57977372314525211</v>
      </c>
    </row>
    <row r="46" spans="1:6" ht="16.5" customHeight="1" x14ac:dyDescent="0.3">
      <c r="A46" s="19">
        <v>41</v>
      </c>
      <c r="B46" s="18" t="s">
        <v>60</v>
      </c>
      <c r="C46" s="15">
        <v>7480.0220999999992</v>
      </c>
      <c r="D46" s="15">
        <v>13024.871999999999</v>
      </c>
      <c r="E46" s="10">
        <f t="shared" si="2"/>
        <v>5544.8499000000002</v>
      </c>
      <c r="F46" s="14">
        <f t="shared" si="3"/>
        <v>0.74128790341408224</v>
      </c>
    </row>
    <row r="47" spans="1:6" ht="16.5" customHeight="1" x14ac:dyDescent="0.3">
      <c r="A47" s="19">
        <v>42</v>
      </c>
      <c r="B47" s="18" t="s">
        <v>59</v>
      </c>
      <c r="C47" s="15">
        <v>43909.355110000106</v>
      </c>
      <c r="D47" s="15">
        <v>72752.479160000701</v>
      </c>
      <c r="E47" s="10">
        <f t="shared" si="2"/>
        <v>28843.124050000595</v>
      </c>
      <c r="F47" s="14">
        <f t="shared" si="3"/>
        <v>0.6568787899012376</v>
      </c>
    </row>
    <row r="48" spans="1:6" ht="16.5" customHeight="1" x14ac:dyDescent="0.3">
      <c r="A48" s="19">
        <v>43</v>
      </c>
      <c r="B48" s="18" t="s">
        <v>58</v>
      </c>
      <c r="C48" s="15">
        <v>592.89657999999906</v>
      </c>
      <c r="D48" s="15">
        <v>1015.6619899999999</v>
      </c>
      <c r="E48" s="10">
        <f t="shared" si="2"/>
        <v>422.76541000000088</v>
      </c>
      <c r="F48" s="14">
        <f t="shared" si="3"/>
        <v>0.7130508494415696</v>
      </c>
    </row>
    <row r="49" spans="1:6" ht="16.5" customHeight="1" x14ac:dyDescent="0.3">
      <c r="A49" s="19">
        <v>44</v>
      </c>
      <c r="B49" s="18" t="s">
        <v>57</v>
      </c>
      <c r="C49" s="15">
        <v>121238.47545</v>
      </c>
      <c r="D49" s="15">
        <v>124050.648189999</v>
      </c>
      <c r="E49" s="10">
        <f t="shared" si="2"/>
        <v>2812.172739999005</v>
      </c>
      <c r="F49" s="14">
        <f t="shared" si="3"/>
        <v>2.3195381907938739E-2</v>
      </c>
    </row>
    <row r="50" spans="1:6" ht="16.5" customHeight="1" x14ac:dyDescent="0.3">
      <c r="A50" s="19">
        <v>45</v>
      </c>
      <c r="B50" s="18" t="s">
        <v>56</v>
      </c>
      <c r="C50" s="15">
        <v>3375.5266299999903</v>
      </c>
      <c r="D50" s="15">
        <v>6278.4190100000096</v>
      </c>
      <c r="E50" s="10">
        <f t="shared" si="2"/>
        <v>2902.8923800000193</v>
      </c>
      <c r="F50" s="14">
        <f t="shared" si="3"/>
        <v>0.85998207041252928</v>
      </c>
    </row>
    <row r="51" spans="1:6" ht="16.5" customHeight="1" x14ac:dyDescent="0.3">
      <c r="A51" s="19">
        <v>46</v>
      </c>
      <c r="B51" s="18" t="s">
        <v>55</v>
      </c>
      <c r="C51" s="15">
        <v>811.11279000000093</v>
      </c>
      <c r="D51" s="15">
        <v>1679.40371</v>
      </c>
      <c r="E51" s="10">
        <f t="shared" si="2"/>
        <v>868.29091999999912</v>
      </c>
      <c r="F51" s="14">
        <f t="shared" si="3"/>
        <v>1.0704934390197425</v>
      </c>
    </row>
    <row r="52" spans="1:6" ht="16.5" customHeight="1" x14ac:dyDescent="0.3">
      <c r="A52" s="19">
        <v>47</v>
      </c>
      <c r="B52" s="18" t="s">
        <v>54</v>
      </c>
      <c r="C52" s="15">
        <v>22277.020410000001</v>
      </c>
      <c r="D52" s="15">
        <v>22803.74566</v>
      </c>
      <c r="E52" s="10">
        <f t="shared" si="2"/>
        <v>526.72524999999951</v>
      </c>
      <c r="F52" s="14">
        <f t="shared" si="3"/>
        <v>2.3644331257314653E-2</v>
      </c>
    </row>
    <row r="53" spans="1:6" ht="16.5" customHeight="1" x14ac:dyDescent="0.3">
      <c r="A53" s="19">
        <v>48</v>
      </c>
      <c r="B53" s="18" t="s">
        <v>53</v>
      </c>
      <c r="C53" s="15">
        <v>359490.42769999703</v>
      </c>
      <c r="D53" s="15">
        <v>444435.65296000201</v>
      </c>
      <c r="E53" s="10">
        <f t="shared" si="2"/>
        <v>84945.225260004983</v>
      </c>
      <c r="F53" s="14">
        <f t="shared" si="3"/>
        <v>0.23629342734792846</v>
      </c>
    </row>
    <row r="54" spans="1:6" ht="16.5" customHeight="1" x14ac:dyDescent="0.3">
      <c r="A54" s="19">
        <v>49</v>
      </c>
      <c r="B54" s="18" t="s">
        <v>52</v>
      </c>
      <c r="C54" s="15">
        <v>8706.846199999969</v>
      </c>
      <c r="D54" s="15">
        <v>11038.124119999999</v>
      </c>
      <c r="E54" s="10">
        <f t="shared" si="2"/>
        <v>2331.2779200000296</v>
      </c>
      <c r="F54" s="14">
        <f t="shared" si="3"/>
        <v>0.26775227980942606</v>
      </c>
    </row>
    <row r="55" spans="1:6" ht="16.5" customHeight="1" x14ac:dyDescent="0.3">
      <c r="A55" s="19">
        <v>50</v>
      </c>
      <c r="B55" s="18" t="s">
        <v>51</v>
      </c>
      <c r="C55" s="15">
        <v>63.759889999999999</v>
      </c>
      <c r="D55" s="15">
        <v>38.18826</v>
      </c>
      <c r="E55" s="10">
        <f t="shared" si="2"/>
        <v>-25.571629999999999</v>
      </c>
      <c r="F55" s="14">
        <f t="shared" si="3"/>
        <v>-0.40106138828031229</v>
      </c>
    </row>
    <row r="56" spans="1:6" ht="16.5" customHeight="1" x14ac:dyDescent="0.3">
      <c r="A56" s="19">
        <v>51</v>
      </c>
      <c r="B56" s="18" t="s">
        <v>50</v>
      </c>
      <c r="C56" s="15">
        <v>2124.51521</v>
      </c>
      <c r="D56" s="15">
        <v>2447.66795</v>
      </c>
      <c r="E56" s="10">
        <f t="shared" si="2"/>
        <v>323.15273999999999</v>
      </c>
      <c r="F56" s="14">
        <f t="shared" si="3"/>
        <v>0.15210657870507785</v>
      </c>
    </row>
    <row r="57" spans="1:6" ht="16.5" customHeight="1" x14ac:dyDescent="0.3">
      <c r="A57" s="19">
        <v>52</v>
      </c>
      <c r="B57" s="18" t="s">
        <v>49</v>
      </c>
      <c r="C57" s="15">
        <v>40058.856719999996</v>
      </c>
      <c r="D57" s="15">
        <v>49567.455369999996</v>
      </c>
      <c r="E57" s="10">
        <f t="shared" si="2"/>
        <v>9508.5986499999999</v>
      </c>
      <c r="F57" s="14">
        <f t="shared" si="3"/>
        <v>0.2373657020833719</v>
      </c>
    </row>
    <row r="58" spans="1:6" ht="16.5" customHeight="1" x14ac:dyDescent="0.3">
      <c r="A58" s="19">
        <v>53</v>
      </c>
      <c r="B58" s="18" t="s">
        <v>48</v>
      </c>
      <c r="C58" s="15">
        <v>3371.1451499999998</v>
      </c>
      <c r="D58" s="15">
        <v>5972.9286700000002</v>
      </c>
      <c r="E58" s="10">
        <f t="shared" si="2"/>
        <v>2601.7835200000004</v>
      </c>
      <c r="F58" s="14">
        <f t="shared" si="3"/>
        <v>0.77178033108423127</v>
      </c>
    </row>
    <row r="59" spans="1:6" ht="16.5" customHeight="1" x14ac:dyDescent="0.3">
      <c r="A59" s="19">
        <v>54</v>
      </c>
      <c r="B59" s="18" t="s">
        <v>47</v>
      </c>
      <c r="C59" s="15">
        <v>45263.739240000097</v>
      </c>
      <c r="D59" s="15">
        <v>94261.492859999897</v>
      </c>
      <c r="E59" s="10">
        <f t="shared" si="2"/>
        <v>48997.753619999799</v>
      </c>
      <c r="F59" s="14">
        <f t="shared" si="3"/>
        <v>1.0824946070010033</v>
      </c>
    </row>
    <row r="60" spans="1:6" ht="16.5" customHeight="1" x14ac:dyDescent="0.3">
      <c r="A60" s="19">
        <v>55</v>
      </c>
      <c r="B60" s="18" t="s">
        <v>46</v>
      </c>
      <c r="C60" s="15">
        <v>60022.131950000003</v>
      </c>
      <c r="D60" s="15">
        <v>96209.504920000196</v>
      </c>
      <c r="E60" s="10">
        <f t="shared" si="2"/>
        <v>36187.372970000193</v>
      </c>
      <c r="F60" s="14">
        <f t="shared" si="3"/>
        <v>0.60290049344040653</v>
      </c>
    </row>
    <row r="61" spans="1:6" ht="16.5" customHeight="1" x14ac:dyDescent="0.3">
      <c r="A61" s="19">
        <v>56</v>
      </c>
      <c r="B61" s="18" t="s">
        <v>45</v>
      </c>
      <c r="C61" s="15">
        <v>50710.275190000102</v>
      </c>
      <c r="D61" s="15">
        <v>80305.899630000102</v>
      </c>
      <c r="E61" s="10">
        <f t="shared" si="2"/>
        <v>29595.62444</v>
      </c>
      <c r="F61" s="14">
        <f t="shared" si="3"/>
        <v>0.58362184644259552</v>
      </c>
    </row>
    <row r="62" spans="1:6" ht="16.5" customHeight="1" x14ac:dyDescent="0.3">
      <c r="A62" s="19">
        <v>57</v>
      </c>
      <c r="B62" s="18" t="s">
        <v>44</v>
      </c>
      <c r="C62" s="15">
        <v>10312.298550000001</v>
      </c>
      <c r="D62" s="15">
        <v>18587.288719999899</v>
      </c>
      <c r="E62" s="10">
        <f t="shared" si="2"/>
        <v>8274.9901699998973</v>
      </c>
      <c r="F62" s="14">
        <f t="shared" si="3"/>
        <v>0.80243896449253749</v>
      </c>
    </row>
    <row r="63" spans="1:6" ht="16.5" customHeight="1" x14ac:dyDescent="0.3">
      <c r="A63" s="19">
        <v>58</v>
      </c>
      <c r="B63" s="18" t="s">
        <v>43</v>
      </c>
      <c r="C63" s="15">
        <v>18495.610579999997</v>
      </c>
      <c r="D63" s="15">
        <v>33476.312259999999</v>
      </c>
      <c r="E63" s="10">
        <f t="shared" si="2"/>
        <v>14980.701680000002</v>
      </c>
      <c r="F63" s="14">
        <f t="shared" si="3"/>
        <v>0.80995983426463369</v>
      </c>
    </row>
    <row r="64" spans="1:6" ht="16.5" customHeight="1" x14ac:dyDescent="0.3">
      <c r="A64" s="19">
        <v>59</v>
      </c>
      <c r="B64" s="18" t="s">
        <v>42</v>
      </c>
      <c r="C64" s="15">
        <v>44427.011540000101</v>
      </c>
      <c r="D64" s="15">
        <v>76470.748370000001</v>
      </c>
      <c r="E64" s="10">
        <f t="shared" si="2"/>
        <v>32043.7368299999</v>
      </c>
      <c r="F64" s="14">
        <f t="shared" si="3"/>
        <v>0.72126698869108374</v>
      </c>
    </row>
    <row r="65" spans="1:6" ht="16.5" customHeight="1" x14ac:dyDescent="0.3">
      <c r="A65" s="19">
        <v>60</v>
      </c>
      <c r="B65" s="18" t="s">
        <v>41</v>
      </c>
      <c r="C65" s="15">
        <v>68556.511480000205</v>
      </c>
      <c r="D65" s="15">
        <v>147150.23438000001</v>
      </c>
      <c r="E65" s="10">
        <f t="shared" si="2"/>
        <v>78593.722899999804</v>
      </c>
      <c r="F65" s="14">
        <f t="shared" si="3"/>
        <v>1.146407849572797</v>
      </c>
    </row>
    <row r="66" spans="1:6" ht="16.5" customHeight="1" x14ac:dyDescent="0.3">
      <c r="A66" s="19">
        <v>61</v>
      </c>
      <c r="B66" s="18" t="s">
        <v>40</v>
      </c>
      <c r="C66" s="15">
        <v>124651.29640000001</v>
      </c>
      <c r="D66" s="15">
        <v>246714.26321000099</v>
      </c>
      <c r="E66" s="10">
        <f t="shared" si="2"/>
        <v>122062.96681000099</v>
      </c>
      <c r="F66" s="14">
        <f t="shared" si="3"/>
        <v>0.97923543785944112</v>
      </c>
    </row>
    <row r="67" spans="1:6" ht="16.5" customHeight="1" x14ac:dyDescent="0.3">
      <c r="A67" s="19">
        <v>62</v>
      </c>
      <c r="B67" s="18" t="s">
        <v>39</v>
      </c>
      <c r="C67" s="15">
        <v>104345.21654000001</v>
      </c>
      <c r="D67" s="15">
        <v>201707.96763000198</v>
      </c>
      <c r="E67" s="10">
        <f t="shared" si="2"/>
        <v>97362.75109000197</v>
      </c>
      <c r="F67" s="14">
        <f t="shared" si="3"/>
        <v>0.93308303263407044</v>
      </c>
    </row>
    <row r="68" spans="1:6" ht="16.5" customHeight="1" x14ac:dyDescent="0.3">
      <c r="A68" s="19">
        <v>63</v>
      </c>
      <c r="B68" s="18" t="s">
        <v>38</v>
      </c>
      <c r="C68" s="15">
        <v>110337.34186</v>
      </c>
      <c r="D68" s="15">
        <v>205536.7401</v>
      </c>
      <c r="E68" s="10">
        <f t="shared" si="2"/>
        <v>95199.398239999995</v>
      </c>
      <c r="F68" s="14">
        <f t="shared" si="3"/>
        <v>0.86280307858777694</v>
      </c>
    </row>
    <row r="69" spans="1:6" ht="16.5" customHeight="1" x14ac:dyDescent="0.3">
      <c r="A69" s="19">
        <v>64</v>
      </c>
      <c r="B69" s="18" t="s">
        <v>37</v>
      </c>
      <c r="C69" s="15">
        <v>141380.52309</v>
      </c>
      <c r="D69" s="15">
        <v>259875.22969999799</v>
      </c>
      <c r="E69" s="10">
        <f t="shared" si="2"/>
        <v>118494.70660999799</v>
      </c>
      <c r="F69" s="14">
        <f t="shared" si="3"/>
        <v>0.83812610124922682</v>
      </c>
    </row>
    <row r="70" spans="1:6" ht="16.5" customHeight="1" x14ac:dyDescent="0.3">
      <c r="A70" s="19">
        <v>65</v>
      </c>
      <c r="B70" s="18" t="s">
        <v>36</v>
      </c>
      <c r="C70" s="15">
        <v>7579.9650300000094</v>
      </c>
      <c r="D70" s="15">
        <v>13441.105659999999</v>
      </c>
      <c r="E70" s="10">
        <f t="shared" ref="E70:E102" si="4">D70-C70</f>
        <v>5861.1406299999899</v>
      </c>
      <c r="F70" s="14">
        <f t="shared" ref="F70:F102" si="5">E70/C70</f>
        <v>0.77324111744615565</v>
      </c>
    </row>
    <row r="71" spans="1:6" ht="16.5" customHeight="1" x14ac:dyDescent="0.3">
      <c r="A71" s="19">
        <v>66</v>
      </c>
      <c r="B71" s="18" t="s">
        <v>35</v>
      </c>
      <c r="C71" s="15">
        <v>2797.1261400000003</v>
      </c>
      <c r="D71" s="15">
        <v>4231.9648099999995</v>
      </c>
      <c r="E71" s="10">
        <f t="shared" si="4"/>
        <v>1434.8386699999992</v>
      </c>
      <c r="F71" s="14">
        <f t="shared" si="5"/>
        <v>0.51296888241157368</v>
      </c>
    </row>
    <row r="72" spans="1:6" ht="16.5" customHeight="1" x14ac:dyDescent="0.3">
      <c r="A72" s="19">
        <v>67</v>
      </c>
      <c r="B72" s="18" t="s">
        <v>34</v>
      </c>
      <c r="C72" s="15">
        <v>1983.0703999999998</v>
      </c>
      <c r="D72" s="15">
        <v>3424.4477700000002</v>
      </c>
      <c r="E72" s="10">
        <f t="shared" si="4"/>
        <v>1441.3773700000004</v>
      </c>
      <c r="F72" s="14">
        <f t="shared" si="5"/>
        <v>0.72684125081994089</v>
      </c>
    </row>
    <row r="73" spans="1:6" ht="16.5" customHeight="1" x14ac:dyDescent="0.3">
      <c r="A73" s="19">
        <v>68</v>
      </c>
      <c r="B73" s="18" t="s">
        <v>33</v>
      </c>
      <c r="C73" s="15">
        <v>72562.807349999901</v>
      </c>
      <c r="D73" s="15">
        <v>97950.831169999787</v>
      </c>
      <c r="E73" s="10">
        <f t="shared" si="4"/>
        <v>25388.023819999886</v>
      </c>
      <c r="F73" s="14">
        <f t="shared" si="5"/>
        <v>0.34987653795618923</v>
      </c>
    </row>
    <row r="74" spans="1:6" ht="16.5" customHeight="1" x14ac:dyDescent="0.3">
      <c r="A74" s="19">
        <v>69</v>
      </c>
      <c r="B74" s="18" t="s">
        <v>32</v>
      </c>
      <c r="C74" s="15">
        <v>78211.606500000198</v>
      </c>
      <c r="D74" s="15">
        <v>137127.52833</v>
      </c>
      <c r="E74" s="10">
        <f t="shared" si="4"/>
        <v>58915.921829999803</v>
      </c>
      <c r="F74" s="14">
        <f t="shared" si="5"/>
        <v>0.7532887312575488</v>
      </c>
    </row>
    <row r="75" spans="1:6" ht="16.5" customHeight="1" x14ac:dyDescent="0.3">
      <c r="A75" s="19">
        <v>70</v>
      </c>
      <c r="B75" s="18" t="s">
        <v>31</v>
      </c>
      <c r="C75" s="15">
        <v>134348.56483000002</v>
      </c>
      <c r="D75" s="15">
        <v>193387.23870000202</v>
      </c>
      <c r="E75" s="10">
        <f t="shared" si="4"/>
        <v>59038.673870002007</v>
      </c>
      <c r="F75" s="14">
        <f t="shared" si="5"/>
        <v>0.43944402342300776</v>
      </c>
    </row>
    <row r="76" spans="1:6" ht="16.5" customHeight="1" x14ac:dyDescent="0.3">
      <c r="A76" s="19">
        <v>71</v>
      </c>
      <c r="B76" s="18" t="s">
        <v>30</v>
      </c>
      <c r="C76" s="15">
        <v>15375.670050000001</v>
      </c>
      <c r="D76" s="15">
        <v>25943.701640000101</v>
      </c>
      <c r="E76" s="10">
        <f t="shared" si="4"/>
        <v>10568.031590000101</v>
      </c>
      <c r="F76" s="14">
        <f t="shared" si="5"/>
        <v>0.68732169431537071</v>
      </c>
    </row>
    <row r="77" spans="1:6" ht="16.5" customHeight="1" x14ac:dyDescent="0.3">
      <c r="A77" s="19">
        <v>72</v>
      </c>
      <c r="B77" s="18" t="s">
        <v>29</v>
      </c>
      <c r="C77" s="15">
        <v>484954.72285000002</v>
      </c>
      <c r="D77" s="15">
        <v>821299.79528000299</v>
      </c>
      <c r="E77" s="10">
        <f t="shared" si="4"/>
        <v>336345.07243000297</v>
      </c>
      <c r="F77" s="14">
        <f t="shared" si="5"/>
        <v>0.69355974193499481</v>
      </c>
    </row>
    <row r="78" spans="1:6" ht="16.5" customHeight="1" x14ac:dyDescent="0.3">
      <c r="A78" s="19">
        <v>73</v>
      </c>
      <c r="B78" s="18" t="s">
        <v>28</v>
      </c>
      <c r="C78" s="15">
        <v>342684.99900000298</v>
      </c>
      <c r="D78" s="15">
        <v>487200.87078000896</v>
      </c>
      <c r="E78" s="10">
        <f t="shared" si="4"/>
        <v>144515.87178000598</v>
      </c>
      <c r="F78" s="14">
        <f t="shared" si="5"/>
        <v>0.42171636401278462</v>
      </c>
    </row>
    <row r="79" spans="1:6" ht="16.5" customHeight="1" x14ac:dyDescent="0.3">
      <c r="A79" s="19">
        <v>74</v>
      </c>
      <c r="B79" s="18" t="s">
        <v>27</v>
      </c>
      <c r="C79" s="15">
        <v>34062.785779999802</v>
      </c>
      <c r="D79" s="15">
        <v>62107.997199999896</v>
      </c>
      <c r="E79" s="10">
        <f t="shared" si="4"/>
        <v>28045.211420000094</v>
      </c>
      <c r="F79" s="14">
        <f t="shared" si="5"/>
        <v>0.82333874866062873</v>
      </c>
    </row>
    <row r="80" spans="1:6" ht="16.5" customHeight="1" x14ac:dyDescent="0.3">
      <c r="A80" s="19">
        <v>75</v>
      </c>
      <c r="B80" s="18" t="s">
        <v>26</v>
      </c>
      <c r="C80" s="15">
        <v>30839.709280000003</v>
      </c>
      <c r="D80" s="15">
        <v>10539.17951</v>
      </c>
      <c r="E80" s="10">
        <f t="shared" si="4"/>
        <v>-20300.529770000001</v>
      </c>
      <c r="F80" s="14">
        <f t="shared" si="5"/>
        <v>-0.65825944031078099</v>
      </c>
    </row>
    <row r="81" spans="1:6" ht="16.5" customHeight="1" x14ac:dyDescent="0.3">
      <c r="A81" s="19">
        <v>76</v>
      </c>
      <c r="B81" s="18" t="s">
        <v>25</v>
      </c>
      <c r="C81" s="15">
        <v>187645.31063999998</v>
      </c>
      <c r="D81" s="15">
        <v>217338.01796000099</v>
      </c>
      <c r="E81" s="10">
        <f t="shared" si="4"/>
        <v>29692.707320001005</v>
      </c>
      <c r="F81" s="14">
        <f t="shared" si="5"/>
        <v>0.158238472460241</v>
      </c>
    </row>
    <row r="82" spans="1:6" ht="16.5" customHeight="1" x14ac:dyDescent="0.3">
      <c r="A82" s="19">
        <v>78</v>
      </c>
      <c r="B82" s="18" t="s">
        <v>24</v>
      </c>
      <c r="C82" s="15">
        <v>1997.0369499999999</v>
      </c>
      <c r="D82" s="15">
        <v>564.75182999999993</v>
      </c>
      <c r="E82" s="10">
        <f t="shared" si="4"/>
        <v>-1432.28512</v>
      </c>
      <c r="F82" s="14">
        <f t="shared" si="5"/>
        <v>-0.71720511731142489</v>
      </c>
    </row>
    <row r="83" spans="1:6" ht="16.5" customHeight="1" x14ac:dyDescent="0.3">
      <c r="A83" s="19">
        <v>79</v>
      </c>
      <c r="B83" s="18" t="s">
        <v>23</v>
      </c>
      <c r="C83" s="15">
        <v>23987.692070000001</v>
      </c>
      <c r="D83" s="15">
        <v>27448.793329999997</v>
      </c>
      <c r="E83" s="10">
        <f t="shared" si="4"/>
        <v>3461.1012599999958</v>
      </c>
      <c r="F83" s="14">
        <f t="shared" si="5"/>
        <v>0.14428654703003263</v>
      </c>
    </row>
    <row r="84" spans="1:6" ht="16.5" customHeight="1" x14ac:dyDescent="0.3">
      <c r="A84" s="19">
        <v>80</v>
      </c>
      <c r="B84" s="18" t="s">
        <v>22</v>
      </c>
      <c r="C84" s="15">
        <v>1657.41068</v>
      </c>
      <c r="D84" s="15">
        <v>1234.33356</v>
      </c>
      <c r="E84" s="10">
        <f t="shared" si="4"/>
        <v>-423.07711999999992</v>
      </c>
      <c r="F84" s="14">
        <f t="shared" si="5"/>
        <v>-0.25526390357277046</v>
      </c>
    </row>
    <row r="85" spans="1:6" ht="16.5" customHeight="1" x14ac:dyDescent="0.3">
      <c r="A85" s="19">
        <v>81</v>
      </c>
      <c r="B85" s="18" t="s">
        <v>21</v>
      </c>
      <c r="C85" s="15">
        <v>11965.06712</v>
      </c>
      <c r="D85" s="15">
        <v>6207.4645300000002</v>
      </c>
      <c r="E85" s="10">
        <f t="shared" si="4"/>
        <v>-5757.6025899999995</v>
      </c>
      <c r="F85" s="14">
        <f t="shared" si="5"/>
        <v>-0.48120102731191361</v>
      </c>
    </row>
    <row r="86" spans="1:6" ht="16.5" customHeight="1" x14ac:dyDescent="0.3">
      <c r="A86" s="19">
        <v>82</v>
      </c>
      <c r="B86" s="18" t="s">
        <v>20</v>
      </c>
      <c r="C86" s="15">
        <v>110497.84578</v>
      </c>
      <c r="D86" s="15">
        <v>165268.87148000099</v>
      </c>
      <c r="E86" s="10">
        <f t="shared" si="4"/>
        <v>54771.025700000988</v>
      </c>
      <c r="F86" s="14">
        <f t="shared" si="5"/>
        <v>0.49567505423634683</v>
      </c>
    </row>
    <row r="87" spans="1:6" ht="16.5" customHeight="1" x14ac:dyDescent="0.3">
      <c r="A87" s="19">
        <v>83</v>
      </c>
      <c r="B87" s="18" t="s">
        <v>19</v>
      </c>
      <c r="C87" s="15">
        <v>121902.897189999</v>
      </c>
      <c r="D87" s="15">
        <v>164852.39117000101</v>
      </c>
      <c r="E87" s="10">
        <f t="shared" si="4"/>
        <v>42949.493980002007</v>
      </c>
      <c r="F87" s="14">
        <f t="shared" si="5"/>
        <v>0.35232545714693331</v>
      </c>
    </row>
    <row r="88" spans="1:6" ht="16.5" customHeight="1" x14ac:dyDescent="0.3">
      <c r="A88" s="19">
        <v>84</v>
      </c>
      <c r="B88" s="18" t="s">
        <v>18</v>
      </c>
      <c r="C88" s="15">
        <v>2416221.6121099801</v>
      </c>
      <c r="D88" s="15">
        <v>3124185.15847999</v>
      </c>
      <c r="E88" s="10">
        <f t="shared" si="4"/>
        <v>707963.54637000989</v>
      </c>
      <c r="F88" s="14">
        <f t="shared" si="5"/>
        <v>0.29300439281799839</v>
      </c>
    </row>
    <row r="89" spans="1:6" ht="16.5" customHeight="1" x14ac:dyDescent="0.3">
      <c r="A89" s="19">
        <v>85</v>
      </c>
      <c r="B89" s="18" t="s">
        <v>17</v>
      </c>
      <c r="C89" s="15">
        <v>1728374.9669899701</v>
      </c>
      <c r="D89" s="15">
        <v>2202901.8052499401</v>
      </c>
      <c r="E89" s="10">
        <f t="shared" si="4"/>
        <v>474526.83825997007</v>
      </c>
      <c r="F89" s="14">
        <f t="shared" si="5"/>
        <v>0.2745508627021927</v>
      </c>
    </row>
    <row r="90" spans="1:6" ht="16.5" customHeight="1" x14ac:dyDescent="0.3">
      <c r="A90" s="19">
        <v>86</v>
      </c>
      <c r="B90" s="18" t="s">
        <v>16</v>
      </c>
      <c r="C90" s="15">
        <v>33610.777590000005</v>
      </c>
      <c r="D90" s="15">
        <v>46943.537069999998</v>
      </c>
      <c r="E90" s="10">
        <f t="shared" si="4"/>
        <v>13332.759479999993</v>
      </c>
      <c r="F90" s="14">
        <f t="shared" si="5"/>
        <v>0.39668107779710526</v>
      </c>
    </row>
    <row r="91" spans="1:6" ht="16.5" customHeight="1" x14ac:dyDescent="0.3">
      <c r="A91" s="19">
        <v>87</v>
      </c>
      <c r="B91" s="18" t="s">
        <v>15</v>
      </c>
      <c r="C91" s="15">
        <v>2191872.17358999</v>
      </c>
      <c r="D91" s="15">
        <v>4275268.1174202301</v>
      </c>
      <c r="E91" s="10">
        <f t="shared" si="4"/>
        <v>2083395.9438302401</v>
      </c>
      <c r="F91" s="14">
        <f t="shared" si="5"/>
        <v>0.95050978288479271</v>
      </c>
    </row>
    <row r="92" spans="1:6" ht="16.5" customHeight="1" x14ac:dyDescent="0.3">
      <c r="A92" s="19">
        <v>88</v>
      </c>
      <c r="B92" s="18" t="s">
        <v>14</v>
      </c>
      <c r="C92" s="15">
        <v>18347.28586</v>
      </c>
      <c r="D92" s="15">
        <v>4465.0110500000001</v>
      </c>
      <c r="E92" s="10">
        <f t="shared" si="4"/>
        <v>-13882.274809999999</v>
      </c>
      <c r="F92" s="14">
        <f t="shared" si="5"/>
        <v>-0.75663915174862817</v>
      </c>
    </row>
    <row r="93" spans="1:6" ht="16.5" customHeight="1" x14ac:dyDescent="0.3">
      <c r="A93" s="19">
        <v>89</v>
      </c>
      <c r="B93" s="18" t="s">
        <v>13</v>
      </c>
      <c r="C93" s="15">
        <v>8674.87745</v>
      </c>
      <c r="D93" s="15">
        <v>4308.5810599999995</v>
      </c>
      <c r="E93" s="10">
        <f t="shared" si="4"/>
        <v>-4366.2963900000004</v>
      </c>
      <c r="F93" s="14">
        <f t="shared" si="5"/>
        <v>-0.50332657898239253</v>
      </c>
    </row>
    <row r="94" spans="1:6" ht="16.5" customHeight="1" x14ac:dyDescent="0.3">
      <c r="A94" s="19">
        <v>90</v>
      </c>
      <c r="B94" s="18" t="s">
        <v>12</v>
      </c>
      <c r="C94" s="15">
        <v>385132.099380003</v>
      </c>
      <c r="D94" s="15">
        <v>570235.95925999503</v>
      </c>
      <c r="E94" s="10">
        <f t="shared" si="4"/>
        <v>185103.85987999203</v>
      </c>
      <c r="F94" s="14">
        <f t="shared" si="5"/>
        <v>0.48062433689110223</v>
      </c>
    </row>
    <row r="95" spans="1:6" x14ac:dyDescent="0.3">
      <c r="A95" s="19">
        <v>91</v>
      </c>
      <c r="B95" s="18" t="s">
        <v>11</v>
      </c>
      <c r="C95" s="15">
        <v>5120.25378</v>
      </c>
      <c r="D95" s="15">
        <v>11834.60565</v>
      </c>
      <c r="E95" s="10">
        <f t="shared" si="4"/>
        <v>6714.3518699999995</v>
      </c>
      <c r="F95" s="14">
        <f t="shared" si="5"/>
        <v>1.3113318516020898</v>
      </c>
    </row>
    <row r="96" spans="1:6" x14ac:dyDescent="0.3">
      <c r="A96" s="19">
        <v>92</v>
      </c>
      <c r="B96" s="18" t="s">
        <v>10</v>
      </c>
      <c r="C96" s="15">
        <v>4398.3864000000003</v>
      </c>
      <c r="D96" s="15">
        <v>5893.3068700000003</v>
      </c>
      <c r="E96" s="10">
        <f t="shared" si="4"/>
        <v>1494.92047</v>
      </c>
      <c r="F96" s="14">
        <f t="shared" si="5"/>
        <v>0.33987929527974164</v>
      </c>
    </row>
    <row r="97" spans="1:6" x14ac:dyDescent="0.3">
      <c r="A97" s="19">
        <v>93</v>
      </c>
      <c r="B97" s="18" t="s">
        <v>112</v>
      </c>
      <c r="C97" s="15"/>
      <c r="D97" s="15"/>
      <c r="E97" s="10"/>
      <c r="F97" s="14"/>
    </row>
    <row r="98" spans="1:6" ht="25.5" x14ac:dyDescent="0.3">
      <c r="A98" s="19">
        <v>94</v>
      </c>
      <c r="B98" s="18" t="s">
        <v>9</v>
      </c>
      <c r="C98" s="15">
        <v>150689.17536000002</v>
      </c>
      <c r="D98" s="15">
        <v>207113.11546</v>
      </c>
      <c r="E98" s="10">
        <f t="shared" si="4"/>
        <v>56423.940099999978</v>
      </c>
      <c r="F98" s="14">
        <f t="shared" si="5"/>
        <v>0.37443923868587004</v>
      </c>
    </row>
    <row r="99" spans="1:6" x14ac:dyDescent="0.3">
      <c r="A99" s="19">
        <v>95</v>
      </c>
      <c r="B99" s="18" t="s">
        <v>8</v>
      </c>
      <c r="C99" s="15">
        <v>80418.196989999909</v>
      </c>
      <c r="D99" s="15">
        <v>149692.29525999998</v>
      </c>
      <c r="E99" s="10">
        <f t="shared" si="4"/>
        <v>69274.098270000075</v>
      </c>
      <c r="F99" s="14">
        <f t="shared" si="5"/>
        <v>0.86142317115881606</v>
      </c>
    </row>
    <row r="100" spans="1:6" x14ac:dyDescent="0.3">
      <c r="A100" s="19">
        <v>96</v>
      </c>
      <c r="B100" s="18" t="s">
        <v>7</v>
      </c>
      <c r="C100" s="15">
        <v>143304.86117999899</v>
      </c>
      <c r="D100" s="15">
        <v>188593.63746</v>
      </c>
      <c r="E100" s="10">
        <f t="shared" si="4"/>
        <v>45288.77628000101</v>
      </c>
      <c r="F100" s="14">
        <f t="shared" si="5"/>
        <v>0.31603098392535167</v>
      </c>
    </row>
    <row r="101" spans="1:6" x14ac:dyDescent="0.3">
      <c r="A101" s="17">
        <v>97</v>
      </c>
      <c r="B101" s="16" t="s">
        <v>6</v>
      </c>
      <c r="C101" s="15">
        <v>105.45905999999999</v>
      </c>
      <c r="D101" s="15">
        <v>166.90557000000001</v>
      </c>
      <c r="E101" s="10">
        <f t="shared" si="4"/>
        <v>61.446510000000018</v>
      </c>
      <c r="F101" s="14">
        <f t="shared" si="5"/>
        <v>0.58265747864621609</v>
      </c>
    </row>
    <row r="102" spans="1:6" x14ac:dyDescent="0.3">
      <c r="A102" s="13">
        <v>99</v>
      </c>
      <c r="B102" s="12" t="s">
        <v>4</v>
      </c>
      <c r="C102" s="11">
        <v>41657.6176000001</v>
      </c>
      <c r="D102" s="11">
        <v>182836.35853</v>
      </c>
      <c r="E102" s="10">
        <f t="shared" si="4"/>
        <v>141178.74092999991</v>
      </c>
      <c r="F102" s="9">
        <f t="shared" si="5"/>
        <v>3.3890258028101821</v>
      </c>
    </row>
    <row r="103" spans="1:6" x14ac:dyDescent="0.3">
      <c r="A103" s="8"/>
      <c r="B103" s="7" t="s">
        <v>5</v>
      </c>
      <c r="C103" s="6">
        <f>SUM(C6:C102)</f>
        <v>26500389.401039943</v>
      </c>
      <c r="D103" s="6">
        <f>SUM(D6:D102)</f>
        <v>33599385.304360218</v>
      </c>
      <c r="E103" s="5">
        <f t="shared" ref="E103" si="6">D103-C103</f>
        <v>7098995.9033202752</v>
      </c>
      <c r="F103" s="4">
        <f t="shared" ref="F103" si="7">E103/C103</f>
        <v>0.26788270149123516</v>
      </c>
    </row>
    <row r="104" spans="1:6" ht="18" x14ac:dyDescent="0.3">
      <c r="A104" s="3"/>
    </row>
  </sheetData>
  <mergeCells count="6">
    <mergeCell ref="A1:F1"/>
    <mergeCell ref="A3:A5"/>
    <mergeCell ref="B3:B5"/>
    <mergeCell ref="C3:C5"/>
    <mergeCell ref="D3:D5"/>
    <mergeCell ref="E3:F4"/>
  </mergeCells>
  <pageMargins left="0.70866141732283472" right="0.70866141732283472" top="0.74803149606299213" bottom="0.74803149606299213" header="0.31496062992125984" footer="0.31496062992125984"/>
  <pageSetup paperSize="9" scale="77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 знаки</vt:lpstr>
      <vt:lpstr>'2 знаки'!Область_печати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зз</dc:creator>
  <cp:lastModifiedBy>Лисенко Дмитро Васильович</cp:lastModifiedBy>
  <dcterms:created xsi:type="dcterms:W3CDTF">2020-02-05T12:06:01Z</dcterms:created>
  <dcterms:modified xsi:type="dcterms:W3CDTF">2023-09-07T09:17:34Z</dcterms:modified>
</cp:coreProperties>
</file>