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3 Планові\09\"/>
    </mc:Choice>
  </mc:AlternateContent>
  <bookViews>
    <workbookView xWindow="0" yWindow="0" windowWidth="15360" windowHeight="8685"/>
  </bookViews>
  <sheets>
    <sheet name="2 знаки" sheetId="2" r:id="rId1"/>
  </sheets>
  <definedNames>
    <definedName name="_xlnm.Print_Area" localSheetId="0">'2 знаки'!$A$1:$F$104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F32" i="2" s="1"/>
  <c r="E28" i="2"/>
  <c r="F28" i="2" s="1"/>
  <c r="E16" i="2"/>
  <c r="F16" i="2" s="1"/>
  <c r="E12" i="2"/>
  <c r="F12" i="2" s="1"/>
  <c r="E102" i="2"/>
  <c r="F102" i="2" s="1"/>
  <c r="E100" i="2"/>
  <c r="F100" i="2" s="1"/>
  <c r="E53" i="2"/>
  <c r="F53" i="2" s="1"/>
  <c r="E41" i="2"/>
  <c r="F41" i="2" s="1"/>
  <c r="E69" i="2"/>
  <c r="F69" i="2" s="1"/>
  <c r="E57" i="2"/>
  <c r="F57" i="2" s="1"/>
  <c r="E96" i="2"/>
  <c r="F96" i="2" s="1"/>
  <c r="E94" i="2"/>
  <c r="F94" i="2" s="1"/>
  <c r="E92" i="2"/>
  <c r="F92" i="2" s="1"/>
  <c r="E80" i="2"/>
  <c r="F80" i="2" s="1"/>
  <c r="E76" i="2"/>
  <c r="F76" i="2" s="1"/>
  <c r="E37" i="2"/>
  <c r="F37" i="2" s="1"/>
  <c r="E25" i="2"/>
  <c r="F25" i="2" s="1"/>
  <c r="C103" i="2"/>
  <c r="E89" i="2"/>
  <c r="F89" i="2" s="1"/>
  <c r="E64" i="2"/>
  <c r="F64" i="2" s="1"/>
  <c r="E60" i="2"/>
  <c r="F60" i="2" s="1"/>
  <c r="E85" i="2"/>
  <c r="F85" i="2" s="1"/>
  <c r="E73" i="2"/>
  <c r="F73" i="2" s="1"/>
  <c r="E48" i="2"/>
  <c r="F48" i="2" s="1"/>
  <c r="E44" i="2"/>
  <c r="F44" i="2" s="1"/>
  <c r="E21" i="2"/>
  <c r="F21" i="2" s="1"/>
  <c r="E101" i="2"/>
  <c r="F101" i="2" s="1"/>
  <c r="E99" i="2"/>
  <c r="F99" i="2" s="1"/>
  <c r="E88" i="2"/>
  <c r="F88" i="2" s="1"/>
  <c r="E81" i="2"/>
  <c r="F81" i="2" s="1"/>
  <c r="E72" i="2"/>
  <c r="F72" i="2" s="1"/>
  <c r="E65" i="2"/>
  <c r="F65" i="2" s="1"/>
  <c r="E56" i="2"/>
  <c r="F56" i="2" s="1"/>
  <c r="E49" i="2"/>
  <c r="F49" i="2" s="1"/>
  <c r="E40" i="2"/>
  <c r="F40" i="2" s="1"/>
  <c r="E33" i="2"/>
  <c r="F33" i="2" s="1"/>
  <c r="E24" i="2"/>
  <c r="F24" i="2" s="1"/>
  <c r="E17" i="2"/>
  <c r="F17" i="2" s="1"/>
  <c r="E8" i="2"/>
  <c r="F8" i="2" s="1"/>
  <c r="E98" i="2"/>
  <c r="F98" i="2" s="1"/>
  <c r="E95" i="2"/>
  <c r="F95" i="2" s="1"/>
  <c r="E93" i="2"/>
  <c r="F93" i="2" s="1"/>
  <c r="E91" i="2"/>
  <c r="F91" i="2" s="1"/>
  <c r="E84" i="2"/>
  <c r="F84" i="2" s="1"/>
  <c r="E77" i="2"/>
  <c r="F77" i="2" s="1"/>
  <c r="E68" i="2"/>
  <c r="F68" i="2" s="1"/>
  <c r="E61" i="2"/>
  <c r="F61" i="2" s="1"/>
  <c r="E52" i="2"/>
  <c r="F52" i="2" s="1"/>
  <c r="E45" i="2"/>
  <c r="F45" i="2" s="1"/>
  <c r="E36" i="2"/>
  <c r="F36" i="2" s="1"/>
  <c r="E29" i="2"/>
  <c r="F29" i="2" s="1"/>
  <c r="E20" i="2"/>
  <c r="F20" i="2" s="1"/>
  <c r="E13" i="2"/>
  <c r="F13" i="2" s="1"/>
  <c r="E9" i="2"/>
  <c r="F9" i="2" s="1"/>
  <c r="E90" i="2"/>
  <c r="F90" i="2" s="1"/>
  <c r="E86" i="2"/>
  <c r="F86" i="2" s="1"/>
  <c r="E82" i="2"/>
  <c r="F82" i="2" s="1"/>
  <c r="E78" i="2"/>
  <c r="F78" i="2" s="1"/>
  <c r="E74" i="2"/>
  <c r="F74" i="2" s="1"/>
  <c r="E70" i="2"/>
  <c r="F70" i="2" s="1"/>
  <c r="E66" i="2"/>
  <c r="F66" i="2" s="1"/>
  <c r="E62" i="2"/>
  <c r="F62" i="2" s="1"/>
  <c r="E58" i="2"/>
  <c r="F58" i="2" s="1"/>
  <c r="E54" i="2"/>
  <c r="F54" i="2" s="1"/>
  <c r="E50" i="2"/>
  <c r="F50" i="2" s="1"/>
  <c r="E46" i="2"/>
  <c r="F46" i="2" s="1"/>
  <c r="E42" i="2"/>
  <c r="F42" i="2" s="1"/>
  <c r="E38" i="2"/>
  <c r="F38" i="2" s="1"/>
  <c r="E34" i="2"/>
  <c r="F34" i="2" s="1"/>
  <c r="E30" i="2"/>
  <c r="F30" i="2" s="1"/>
  <c r="E26" i="2"/>
  <c r="F26" i="2" s="1"/>
  <c r="E22" i="2"/>
  <c r="F22" i="2" s="1"/>
  <c r="E18" i="2"/>
  <c r="F18" i="2" s="1"/>
  <c r="E14" i="2"/>
  <c r="F14" i="2" s="1"/>
  <c r="E10" i="2"/>
  <c r="F10" i="2" s="1"/>
  <c r="E6" i="2"/>
  <c r="F6" i="2" s="1"/>
  <c r="D103" i="2"/>
  <c r="E87" i="2"/>
  <c r="F87" i="2" s="1"/>
  <c r="E83" i="2"/>
  <c r="F83" i="2" s="1"/>
  <c r="E79" i="2"/>
  <c r="F79" i="2" s="1"/>
  <c r="E75" i="2"/>
  <c r="F75" i="2" s="1"/>
  <c r="E71" i="2"/>
  <c r="F71" i="2" s="1"/>
  <c r="E67" i="2"/>
  <c r="F67" i="2" s="1"/>
  <c r="E63" i="2"/>
  <c r="F63" i="2" s="1"/>
  <c r="E59" i="2"/>
  <c r="F59" i="2" s="1"/>
  <c r="E55" i="2"/>
  <c r="F55" i="2" s="1"/>
  <c r="E51" i="2"/>
  <c r="F51" i="2" s="1"/>
  <c r="E47" i="2"/>
  <c r="F47" i="2" s="1"/>
  <c r="E43" i="2"/>
  <c r="F43" i="2" s="1"/>
  <c r="E39" i="2"/>
  <c r="F39" i="2" s="1"/>
  <c r="E35" i="2"/>
  <c r="F35" i="2" s="1"/>
  <c r="E31" i="2"/>
  <c r="F31" i="2" s="1"/>
  <c r="E27" i="2"/>
  <c r="F27" i="2" s="1"/>
  <c r="E23" i="2"/>
  <c r="F23" i="2" s="1"/>
  <c r="E19" i="2"/>
  <c r="F19" i="2" s="1"/>
  <c r="E15" i="2"/>
  <c r="F15" i="2" s="1"/>
  <c r="E11" i="2"/>
  <c r="F11" i="2" s="1"/>
  <c r="E7" i="2"/>
  <c r="F7" i="2" s="1"/>
  <c r="E103" i="2" l="1"/>
  <c r="F103" i="2" s="1"/>
</calcChain>
</file>

<file path=xl/sharedStrings.xml><?xml version="1.0" encoding="utf-8"?>
<sst xmlns="http://schemas.openxmlformats.org/spreadsheetml/2006/main" count="116" uniqueCount="116">
  <si>
    <t xml:space="preserve"> (тис. дол. США)</t>
  </si>
  <si>
    <t>Темпи росту</t>
  </si>
  <si>
    <t>абс.</t>
  </si>
  <si>
    <t>відн. (%)</t>
  </si>
  <si>
    <t>Інші товари</t>
  </si>
  <si>
    <t>Всього</t>
  </si>
  <si>
    <t>Твори мистецтва, предмети колекціонування та антикваріат</t>
  </si>
  <si>
    <t>Різні готові вироби</t>
  </si>
  <si>
    <t>Іграшки, ігри та спортивний інвентар</t>
  </si>
  <si>
    <t>Меблі; постільні речі, матраци, світильники; збірні будівельні конструкції</t>
  </si>
  <si>
    <t>Музичні інструменти</t>
  </si>
  <si>
    <t>Годинники</t>
  </si>
  <si>
    <t>Прилади та апарати оптичні</t>
  </si>
  <si>
    <t>Судна, човни та інші плавучі засоби</t>
  </si>
  <si>
    <t>Літальні та космічні апарати</t>
  </si>
  <si>
    <t>Засоби наземного транспорту</t>
  </si>
  <si>
    <t>Залізничний та трамвайний рухомий склад</t>
  </si>
  <si>
    <t>Електричні машини та обладнання; відео- та аудіоапаратура</t>
  </si>
  <si>
    <t>Реактори, котли, машини, обладнання</t>
  </si>
  <si>
    <t>Інші вироби з недорогоцінних металів</t>
  </si>
  <si>
    <t>Інструменти, столові вироби з недорогоцінних металів</t>
  </si>
  <si>
    <t>Інші недорогоцінні метали; металокераміка</t>
  </si>
  <si>
    <t>Олово і вироби з нього</t>
  </si>
  <si>
    <t>Цинк і вироби з нього</t>
  </si>
  <si>
    <t>Свинець і вироби з нього</t>
  </si>
  <si>
    <t>Алюміній і вироби з нього</t>
  </si>
  <si>
    <t>Нікель і вироби з нього</t>
  </si>
  <si>
    <t xml:space="preserve">Мідь і вироби з неї </t>
  </si>
  <si>
    <t>Вироби з чорних металів</t>
  </si>
  <si>
    <t>Чорні метали</t>
  </si>
  <si>
    <t>Перли, дорогоцінне каміння, метали; біжутерія; монети</t>
  </si>
  <si>
    <t>Скло та вироби із скла</t>
  </si>
  <si>
    <t>Керамічні вироби</t>
  </si>
  <si>
    <t>Вироби з каменю, гіпсу, цементу, азбесту, слюди</t>
  </si>
  <si>
    <t>Пір'я та пух; штучні квіти; вироби з волосся людини</t>
  </si>
  <si>
    <t>Парасольки, батоги, хлисти</t>
  </si>
  <si>
    <t>Головні убори та їх частини</t>
  </si>
  <si>
    <t>Взуття, гетри та їх частини</t>
  </si>
  <si>
    <t>Інші готові текстильні вироби</t>
  </si>
  <si>
    <t>Одяг текстильний</t>
  </si>
  <si>
    <t>Одяг трикотажний</t>
  </si>
  <si>
    <t>Трикотажні полотна</t>
  </si>
  <si>
    <t>Текстильні матеріали та вироби технічного призначення</t>
  </si>
  <si>
    <t>Спеціальні тканини; мережива; гобелени; вишивка</t>
  </si>
  <si>
    <t>Килими та інші текстильні покриття для підлоги</t>
  </si>
  <si>
    <t>Вата, повсть; шпагати, мотузки, троси та канати і вироби з них</t>
  </si>
  <si>
    <t>Синтетичні або штучні штапельні волокна</t>
  </si>
  <si>
    <t>Нитки синтетичні або штучні</t>
  </si>
  <si>
    <t>Інші рослинні текстильні волокна</t>
  </si>
  <si>
    <t>Бавовна</t>
  </si>
  <si>
    <t>Вовна</t>
  </si>
  <si>
    <t>Шовк</t>
  </si>
  <si>
    <t>Друкована продукція</t>
  </si>
  <si>
    <t>Папір і картон; вироби з них</t>
  </si>
  <si>
    <t>Маса з деревини або з целюлози; папір або картон з макулатури</t>
  </si>
  <si>
    <t>Вироби із соломи та інших матеріалів для плетіння</t>
  </si>
  <si>
    <t>Корок та вироби з нього</t>
  </si>
  <si>
    <t>Деревина і вироби з деревини, деревне вугілля</t>
  </si>
  <si>
    <t>Хутро; вироби з нього</t>
  </si>
  <si>
    <t>Вироби із шкіри</t>
  </si>
  <si>
    <t>Шкури необроблені і шкіра вичинена</t>
  </si>
  <si>
    <t>Каучук, гума та вироби з них</t>
  </si>
  <si>
    <t>Пластмаси, полімерні матеріали та вироби з них</t>
  </si>
  <si>
    <t>Різноманітна хімічна продукція</t>
  </si>
  <si>
    <t>Фотографічні або кінематографічні товари</t>
  </si>
  <si>
    <t>Порох і вибухові речовини; піротехнічні вироби; сірники</t>
  </si>
  <si>
    <t>Білкові речовини; модифіковані крохмалі; клеї; ферменти</t>
  </si>
  <si>
    <t>Мило, поверхнево-активні органічні речовини, мийні засоби</t>
  </si>
  <si>
    <t>Парфумерні, косметичні та туалетні препарати</t>
  </si>
  <si>
    <t>Барвники, фарби і лаки; замазки; чорнило, туш</t>
  </si>
  <si>
    <t>Добрива</t>
  </si>
  <si>
    <t>Фармацевтична продукція</t>
  </si>
  <si>
    <t>Органічні хімічні сполуки</t>
  </si>
  <si>
    <t>Продукти неорганічної хімії</t>
  </si>
  <si>
    <t>Палива мінеральні; нафта і продукти її перегонки; бітумінозні речовини; воски мінеральні</t>
  </si>
  <si>
    <t>Руди, шлак і зола</t>
  </si>
  <si>
    <t>Сіль, сірка, землі та каміння, штукатурні матеріали, вапно та цемент</t>
  </si>
  <si>
    <t>Тютюн і промислові замінники тютюну</t>
  </si>
  <si>
    <t>Залишки харчової промисловості; корми для тварин</t>
  </si>
  <si>
    <t>Алкогольні і безалкогольні напої та оцет</t>
  </si>
  <si>
    <t>Різні харчові продукти</t>
  </si>
  <si>
    <t>Продукти переробки овочів, плодів, горіхів</t>
  </si>
  <si>
    <t>Готові продукти із зерна зернових культур, борошна, крохмалю або молока; борошняні кондитерські вироби</t>
  </si>
  <si>
    <t>Какао та продукти з нього</t>
  </si>
  <si>
    <t>Цукор і кондитерські вироби з цукру</t>
  </si>
  <si>
    <t>Готові харчові продукти з м'яса, риби або ракоподібних, молюсків</t>
  </si>
  <si>
    <t>Жири та олії; готові харчові жири; воски</t>
  </si>
  <si>
    <t>Рослинні матеріали</t>
  </si>
  <si>
    <t>Шелак; камеді, смоли та інші рослинні соки і екстракти</t>
  </si>
  <si>
    <t>Насіння і плоди олійних рослин; солома і фураж</t>
  </si>
  <si>
    <t>Борошно та крупи; солод; крохмалі; інулін</t>
  </si>
  <si>
    <t>Зернові культури</t>
  </si>
  <si>
    <t>Кава, чай, мате і прянощі</t>
  </si>
  <si>
    <t>09</t>
  </si>
  <si>
    <t>Їстівні плоди та горіхи</t>
  </si>
  <si>
    <t>08</t>
  </si>
  <si>
    <t>Овочі та деякі їстівні коренеплоди і бульби</t>
  </si>
  <si>
    <t>07</t>
  </si>
  <si>
    <t>Живі рослини, частини рослин</t>
  </si>
  <si>
    <t>06</t>
  </si>
  <si>
    <t>Інші продукти тваринного походження</t>
  </si>
  <si>
    <t>05</t>
  </si>
  <si>
    <t>Молоко та молочні продукти; яйця птиці; натуральний мед</t>
  </si>
  <si>
    <t>04</t>
  </si>
  <si>
    <t>Риба і ракоподібні, молюски та інші водяні безхребетні</t>
  </si>
  <si>
    <t>03</t>
  </si>
  <si>
    <t>М'ясо та їстівні субпродукти</t>
  </si>
  <si>
    <t>02</t>
  </si>
  <si>
    <t>Живі тварини</t>
  </si>
  <si>
    <t>01</t>
  </si>
  <si>
    <t xml:space="preserve"> Найменування товарної групи за УКТЗЕД</t>
  </si>
  <si>
    <t>Код</t>
  </si>
  <si>
    <t>Зброя, боєприпаси</t>
  </si>
  <si>
    <t>січень-вересень 2022 р.</t>
  </si>
  <si>
    <t>січень-вересень 2023 р.</t>
  </si>
  <si>
    <t xml:space="preserve"> Оподаткований імпорт за товарними групами за кодами УКТЗЕД за січень-вересень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</si>
</sst>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₴_-;\-* #,##0.00_₴_-;_-* &quot;-&quot;??_₴_-;_-@_-"/>
    <numFmt numFmtId="165" formatCode="_-* #,##0_₴_-;\-* #,##0_₴_-;_-* &quot;-&quot;??_₴_-;_-@_-"/>
    <numFmt numFmtId="166" formatCode="#,##0_ ;\-#,##0\ "/>
    <numFmt numFmtId="167" formatCode="#,##0.0_ ;\-#,##0.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9" fontId="3" fillId="0" borderId="1" xfId="2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9" fontId="4" fillId="0" borderId="3" xfId="2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9" fontId="4" fillId="0" borderId="7" xfId="2" applyFont="1" applyBorder="1" applyAlignment="1">
      <alignment horizontal="right" vertical="center" wrapText="1"/>
    </xf>
    <xf numFmtId="165" fontId="4" fillId="3" borderId="8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9.140625" style="2" customWidth="1"/>
    <col min="2" max="2" width="49.140625" style="2" customWidth="1"/>
    <col min="3" max="3" width="13.7109375" style="2" customWidth="1"/>
    <col min="4" max="4" width="14.42578125" style="2" customWidth="1"/>
    <col min="5" max="6" width="10.7109375" style="2" customWidth="1"/>
    <col min="7" max="16384" width="8.85546875" style="2"/>
  </cols>
  <sheetData>
    <row r="1" spans="1:6" ht="57.75" customHeight="1" x14ac:dyDescent="0.3">
      <c r="A1" s="26" t="s">
        <v>115</v>
      </c>
      <c r="B1" s="28"/>
      <c r="C1" s="28"/>
      <c r="D1" s="28"/>
      <c r="E1" s="28"/>
      <c r="F1" s="28"/>
    </row>
    <row r="2" spans="1:6" ht="18" x14ac:dyDescent="0.3">
      <c r="A2" s="25"/>
      <c r="F2" s="1" t="s">
        <v>0</v>
      </c>
    </row>
    <row r="3" spans="1:6" ht="24" customHeight="1" x14ac:dyDescent="0.3">
      <c r="A3" s="27" t="s">
        <v>111</v>
      </c>
      <c r="B3" s="27" t="s">
        <v>110</v>
      </c>
      <c r="C3" s="27" t="s">
        <v>113</v>
      </c>
      <c r="D3" s="27" t="s">
        <v>114</v>
      </c>
      <c r="E3" s="27" t="s">
        <v>1</v>
      </c>
      <c r="F3" s="27"/>
    </row>
    <row r="4" spans="1:6" x14ac:dyDescent="0.3">
      <c r="A4" s="27"/>
      <c r="B4" s="27"/>
      <c r="C4" s="27"/>
      <c r="D4" s="27"/>
      <c r="E4" s="27"/>
      <c r="F4" s="27"/>
    </row>
    <row r="5" spans="1:6" x14ac:dyDescent="0.3">
      <c r="A5" s="27"/>
      <c r="B5" s="27"/>
      <c r="C5" s="27"/>
      <c r="D5" s="27"/>
      <c r="E5" s="24" t="s">
        <v>2</v>
      </c>
      <c r="F5" s="24" t="s">
        <v>3</v>
      </c>
    </row>
    <row r="6" spans="1:6" x14ac:dyDescent="0.3">
      <c r="A6" s="23" t="s">
        <v>109</v>
      </c>
      <c r="B6" s="22" t="s">
        <v>108</v>
      </c>
      <c r="C6" s="21">
        <v>40237.281069999997</v>
      </c>
      <c r="D6" s="21">
        <v>55473.081909999994</v>
      </c>
      <c r="E6" s="10">
        <f t="shared" ref="E6:E37" si="0">D6-C6</f>
        <v>15235.800839999996</v>
      </c>
      <c r="F6" s="14">
        <f t="shared" ref="F6:F37" si="1">E6/C6</f>
        <v>0.3786488657992218</v>
      </c>
    </row>
    <row r="7" spans="1:6" x14ac:dyDescent="0.3">
      <c r="A7" s="20" t="s">
        <v>107</v>
      </c>
      <c r="B7" s="18" t="s">
        <v>106</v>
      </c>
      <c r="C7" s="15">
        <v>104215.20129000001</v>
      </c>
      <c r="D7" s="15">
        <v>103194.07938</v>
      </c>
      <c r="E7" s="10">
        <f t="shared" si="0"/>
        <v>-1021.1219100000162</v>
      </c>
      <c r="F7" s="14">
        <f t="shared" si="1"/>
        <v>-9.7982050349692904E-3</v>
      </c>
    </row>
    <row r="8" spans="1:6" x14ac:dyDescent="0.3">
      <c r="A8" s="20" t="s">
        <v>105</v>
      </c>
      <c r="B8" s="18" t="s">
        <v>104</v>
      </c>
      <c r="C8" s="15">
        <v>323692.81349000003</v>
      </c>
      <c r="D8" s="15">
        <v>543777.98647000303</v>
      </c>
      <c r="E8" s="10">
        <f t="shared" si="0"/>
        <v>220085.172980003</v>
      </c>
      <c r="F8" s="14">
        <f t="shared" si="1"/>
        <v>0.67991986169566965</v>
      </c>
    </row>
    <row r="9" spans="1:6" x14ac:dyDescent="0.3">
      <c r="A9" s="20" t="s">
        <v>103</v>
      </c>
      <c r="B9" s="18" t="s">
        <v>102</v>
      </c>
      <c r="C9" s="15">
        <v>147242.37251999899</v>
      </c>
      <c r="D9" s="15">
        <v>196338.95247000101</v>
      </c>
      <c r="E9" s="10">
        <f t="shared" si="0"/>
        <v>49096.579950002022</v>
      </c>
      <c r="F9" s="14">
        <f t="shared" si="1"/>
        <v>0.33344056544140205</v>
      </c>
    </row>
    <row r="10" spans="1:6" ht="16.5" customHeight="1" x14ac:dyDescent="0.3">
      <c r="A10" s="20" t="s">
        <v>101</v>
      </c>
      <c r="B10" s="18" t="s">
        <v>100</v>
      </c>
      <c r="C10" s="15">
        <v>11546.52133</v>
      </c>
      <c r="D10" s="15">
        <v>17661.851870000002</v>
      </c>
      <c r="E10" s="10">
        <f t="shared" si="0"/>
        <v>6115.3305400000027</v>
      </c>
      <c r="F10" s="14">
        <f t="shared" si="1"/>
        <v>0.52962536206565025</v>
      </c>
    </row>
    <row r="11" spans="1:6" ht="16.5" customHeight="1" x14ac:dyDescent="0.3">
      <c r="A11" s="20" t="s">
        <v>99</v>
      </c>
      <c r="B11" s="18" t="s">
        <v>98</v>
      </c>
      <c r="C11" s="15">
        <v>30010.189750000001</v>
      </c>
      <c r="D11" s="15">
        <v>32807.660649999998</v>
      </c>
      <c r="E11" s="10">
        <f t="shared" si="0"/>
        <v>2797.4708999999966</v>
      </c>
      <c r="F11" s="14">
        <f t="shared" si="1"/>
        <v>9.3217367944166241E-2</v>
      </c>
    </row>
    <row r="12" spans="1:6" ht="16.5" customHeight="1" x14ac:dyDescent="0.3">
      <c r="A12" s="20" t="s">
        <v>97</v>
      </c>
      <c r="B12" s="18" t="s">
        <v>96</v>
      </c>
      <c r="C12" s="15">
        <v>150935.34312000099</v>
      </c>
      <c r="D12" s="15">
        <v>304025.49463999597</v>
      </c>
      <c r="E12" s="10">
        <f t="shared" si="0"/>
        <v>153090.15151999498</v>
      </c>
      <c r="F12" s="14">
        <f t="shared" si="1"/>
        <v>1.0142763673202824</v>
      </c>
    </row>
    <row r="13" spans="1:6" ht="16.5" customHeight="1" x14ac:dyDescent="0.3">
      <c r="A13" s="20" t="s">
        <v>95</v>
      </c>
      <c r="B13" s="18" t="s">
        <v>94</v>
      </c>
      <c r="C13" s="15">
        <v>353310.60536000697</v>
      </c>
      <c r="D13" s="15">
        <v>535157.11601999996</v>
      </c>
      <c r="E13" s="10">
        <f t="shared" si="0"/>
        <v>181846.51065999299</v>
      </c>
      <c r="F13" s="14">
        <f t="shared" si="1"/>
        <v>0.51469304317853659</v>
      </c>
    </row>
    <row r="14" spans="1:6" ht="16.5" customHeight="1" x14ac:dyDescent="0.3">
      <c r="A14" s="20" t="s">
        <v>93</v>
      </c>
      <c r="B14" s="18" t="s">
        <v>92</v>
      </c>
      <c r="C14" s="15">
        <v>161045.16681999998</v>
      </c>
      <c r="D14" s="15">
        <v>209559.57957</v>
      </c>
      <c r="E14" s="10">
        <f t="shared" si="0"/>
        <v>48514.412750000018</v>
      </c>
      <c r="F14" s="14">
        <f t="shared" si="1"/>
        <v>0.30124724453373086</v>
      </c>
    </row>
    <row r="15" spans="1:6" ht="16.5" customHeight="1" x14ac:dyDescent="0.3">
      <c r="A15" s="19">
        <v>10</v>
      </c>
      <c r="B15" s="18" t="s">
        <v>91</v>
      </c>
      <c r="C15" s="15">
        <v>119342.76347000001</v>
      </c>
      <c r="D15" s="15">
        <v>98883.817249999993</v>
      </c>
      <c r="E15" s="10">
        <f t="shared" si="0"/>
        <v>-20458.946220000013</v>
      </c>
      <c r="F15" s="14">
        <f t="shared" si="1"/>
        <v>-0.17143013639987409</v>
      </c>
    </row>
    <row r="16" spans="1:6" ht="16.5" customHeight="1" x14ac:dyDescent="0.3">
      <c r="A16" s="19">
        <v>11</v>
      </c>
      <c r="B16" s="18" t="s">
        <v>90</v>
      </c>
      <c r="C16" s="15">
        <v>35714.261480000103</v>
      </c>
      <c r="D16" s="15">
        <v>18714.645049999999</v>
      </c>
      <c r="E16" s="10">
        <f t="shared" si="0"/>
        <v>-16999.616430000104</v>
      </c>
      <c r="F16" s="14">
        <f t="shared" si="1"/>
        <v>-0.475989583027493</v>
      </c>
    </row>
    <row r="17" spans="1:6" ht="16.5" customHeight="1" x14ac:dyDescent="0.3">
      <c r="A17" s="19">
        <v>12</v>
      </c>
      <c r="B17" s="18" t="s">
        <v>89</v>
      </c>
      <c r="C17" s="15">
        <v>278273.39125000103</v>
      </c>
      <c r="D17" s="15">
        <v>346281.46619000001</v>
      </c>
      <c r="E17" s="10">
        <f t="shared" si="0"/>
        <v>68008.074939998973</v>
      </c>
      <c r="F17" s="14">
        <f t="shared" si="1"/>
        <v>0.24439302167737792</v>
      </c>
    </row>
    <row r="18" spans="1:6" ht="16.5" customHeight="1" x14ac:dyDescent="0.3">
      <c r="A18" s="19">
        <v>13</v>
      </c>
      <c r="B18" s="18" t="s">
        <v>88</v>
      </c>
      <c r="C18" s="15">
        <v>19013.092489999999</v>
      </c>
      <c r="D18" s="15">
        <v>23858.112450000001</v>
      </c>
      <c r="E18" s="10">
        <f t="shared" si="0"/>
        <v>4845.0199600000014</v>
      </c>
      <c r="F18" s="14">
        <f t="shared" si="1"/>
        <v>0.25482545580358673</v>
      </c>
    </row>
    <row r="19" spans="1:6" ht="16.5" customHeight="1" x14ac:dyDescent="0.3">
      <c r="A19" s="19">
        <v>14</v>
      </c>
      <c r="B19" s="18" t="s">
        <v>87</v>
      </c>
      <c r="C19" s="15">
        <v>1634.75695</v>
      </c>
      <c r="D19" s="15">
        <v>822.00761</v>
      </c>
      <c r="E19" s="10">
        <f t="shared" si="0"/>
        <v>-812.74933999999996</v>
      </c>
      <c r="F19" s="14">
        <f t="shared" si="1"/>
        <v>-0.49716830382644955</v>
      </c>
    </row>
    <row r="20" spans="1:6" ht="16.5" customHeight="1" x14ac:dyDescent="0.3">
      <c r="A20" s="19">
        <v>15</v>
      </c>
      <c r="B20" s="18" t="s">
        <v>86</v>
      </c>
      <c r="C20" s="15">
        <v>209977.99247999999</v>
      </c>
      <c r="D20" s="15">
        <v>171989.95347000001</v>
      </c>
      <c r="E20" s="10">
        <f t="shared" si="0"/>
        <v>-37988.039009999979</v>
      </c>
      <c r="F20" s="14">
        <f t="shared" si="1"/>
        <v>-0.18091438327099096</v>
      </c>
    </row>
    <row r="21" spans="1:6" ht="16.5" customHeight="1" x14ac:dyDescent="0.3">
      <c r="A21" s="19">
        <v>16</v>
      </c>
      <c r="B21" s="18" t="s">
        <v>85</v>
      </c>
      <c r="C21" s="15">
        <v>81465.943650000205</v>
      </c>
      <c r="D21" s="15">
        <v>120508.37751999999</v>
      </c>
      <c r="E21" s="10">
        <f t="shared" si="0"/>
        <v>39042.43386999979</v>
      </c>
      <c r="F21" s="14">
        <f t="shared" si="1"/>
        <v>0.47924853160403663</v>
      </c>
    </row>
    <row r="22" spans="1:6" ht="16.5" customHeight="1" x14ac:dyDescent="0.3">
      <c r="A22" s="19">
        <v>17</v>
      </c>
      <c r="B22" s="18" t="s">
        <v>84</v>
      </c>
      <c r="C22" s="15">
        <v>44056.779470000103</v>
      </c>
      <c r="D22" s="15">
        <v>72195.294250000108</v>
      </c>
      <c r="E22" s="10">
        <f t="shared" si="0"/>
        <v>28138.514780000005</v>
      </c>
      <c r="F22" s="14">
        <f t="shared" si="1"/>
        <v>0.63868751003828061</v>
      </c>
    </row>
    <row r="23" spans="1:6" ht="16.5" customHeight="1" x14ac:dyDescent="0.3">
      <c r="A23" s="19">
        <v>18</v>
      </c>
      <c r="B23" s="18" t="s">
        <v>83</v>
      </c>
      <c r="C23" s="15">
        <v>157129.0263</v>
      </c>
      <c r="D23" s="15">
        <v>226324.03488000101</v>
      </c>
      <c r="E23" s="10">
        <f t="shared" si="0"/>
        <v>69195.008580001013</v>
      </c>
      <c r="F23" s="14">
        <f t="shared" si="1"/>
        <v>0.44037063176277708</v>
      </c>
    </row>
    <row r="24" spans="1:6" ht="25.5" customHeight="1" x14ac:dyDescent="0.3">
      <c r="A24" s="19">
        <v>19</v>
      </c>
      <c r="B24" s="18" t="s">
        <v>82</v>
      </c>
      <c r="C24" s="15">
        <v>161528.80297999902</v>
      </c>
      <c r="D24" s="15">
        <v>185290.36271999899</v>
      </c>
      <c r="E24" s="10">
        <f t="shared" si="0"/>
        <v>23761.559739999968</v>
      </c>
      <c r="F24" s="14">
        <f t="shared" si="1"/>
        <v>0.14710416533540582</v>
      </c>
    </row>
    <row r="25" spans="1:6" ht="16.5" customHeight="1" x14ac:dyDescent="0.3">
      <c r="A25" s="19">
        <v>20</v>
      </c>
      <c r="B25" s="18" t="s">
        <v>81</v>
      </c>
      <c r="C25" s="15">
        <v>128347.12375</v>
      </c>
      <c r="D25" s="15">
        <v>203731.093989999</v>
      </c>
      <c r="E25" s="10">
        <f t="shared" si="0"/>
        <v>75383.970239999006</v>
      </c>
      <c r="F25" s="14">
        <f t="shared" si="1"/>
        <v>0.58734444557429366</v>
      </c>
    </row>
    <row r="26" spans="1:6" ht="16.5" customHeight="1" x14ac:dyDescent="0.3">
      <c r="A26" s="19">
        <v>21</v>
      </c>
      <c r="B26" s="18" t="s">
        <v>80</v>
      </c>
      <c r="C26" s="15">
        <v>271997.46907000098</v>
      </c>
      <c r="D26" s="15">
        <v>342569.534989996</v>
      </c>
      <c r="E26" s="10">
        <f t="shared" si="0"/>
        <v>70572.065919995017</v>
      </c>
      <c r="F26" s="14">
        <f t="shared" si="1"/>
        <v>0.25945853893895116</v>
      </c>
    </row>
    <row r="27" spans="1:6" ht="16.5" customHeight="1" x14ac:dyDescent="0.3">
      <c r="A27" s="19">
        <v>22</v>
      </c>
      <c r="B27" s="18" t="s">
        <v>79</v>
      </c>
      <c r="C27" s="15">
        <v>288528.26344000298</v>
      </c>
      <c r="D27" s="15">
        <v>496556.540580003</v>
      </c>
      <c r="E27" s="10">
        <f t="shared" si="0"/>
        <v>208028.27714000002</v>
      </c>
      <c r="F27" s="14">
        <f t="shared" si="1"/>
        <v>0.72099791770748911</v>
      </c>
    </row>
    <row r="28" spans="1:6" ht="16.5" customHeight="1" x14ac:dyDescent="0.3">
      <c r="A28" s="19">
        <v>23</v>
      </c>
      <c r="B28" s="18" t="s">
        <v>78</v>
      </c>
      <c r="C28" s="15">
        <v>247857.76610000001</v>
      </c>
      <c r="D28" s="15">
        <v>296405.06608000101</v>
      </c>
      <c r="E28" s="10">
        <f t="shared" si="0"/>
        <v>48547.299980001</v>
      </c>
      <c r="F28" s="14">
        <f t="shared" si="1"/>
        <v>0.19586757656975831</v>
      </c>
    </row>
    <row r="29" spans="1:6" ht="16.5" customHeight="1" x14ac:dyDescent="0.3">
      <c r="A29" s="19">
        <v>24</v>
      </c>
      <c r="B29" s="18" t="s">
        <v>77</v>
      </c>
      <c r="C29" s="15">
        <v>264016.39825999999</v>
      </c>
      <c r="D29" s="15">
        <v>354976.36375000101</v>
      </c>
      <c r="E29" s="10">
        <f t="shared" si="0"/>
        <v>90959.965490001021</v>
      </c>
      <c r="F29" s="14">
        <f t="shared" si="1"/>
        <v>0.34452392385273284</v>
      </c>
    </row>
    <row r="30" spans="1:6" ht="25.5" customHeight="1" x14ac:dyDescent="0.3">
      <c r="A30" s="19">
        <v>25</v>
      </c>
      <c r="B30" s="18" t="s">
        <v>76</v>
      </c>
      <c r="C30" s="15">
        <v>139902.96046</v>
      </c>
      <c r="D30" s="15">
        <v>178060.23045999801</v>
      </c>
      <c r="E30" s="10">
        <f t="shared" si="0"/>
        <v>38157.26999999801</v>
      </c>
      <c r="F30" s="14">
        <f t="shared" si="1"/>
        <v>0.27274097613472337</v>
      </c>
    </row>
    <row r="31" spans="1:6" ht="16.5" customHeight="1" x14ac:dyDescent="0.3">
      <c r="A31" s="19">
        <v>26</v>
      </c>
      <c r="B31" s="18" t="s">
        <v>75</v>
      </c>
      <c r="C31" s="15">
        <v>18482.822170000003</v>
      </c>
      <c r="D31" s="15">
        <v>10178.713240000001</v>
      </c>
      <c r="E31" s="10">
        <f t="shared" si="0"/>
        <v>-8304.1089300000021</v>
      </c>
      <c r="F31" s="14">
        <f t="shared" si="1"/>
        <v>-0.44928793090259983</v>
      </c>
    </row>
    <row r="32" spans="1:6" ht="25.5" customHeight="1" x14ac:dyDescent="0.3">
      <c r="A32" s="19">
        <v>27</v>
      </c>
      <c r="B32" s="18" t="s">
        <v>74</v>
      </c>
      <c r="C32" s="15">
        <v>8547152.8350599706</v>
      </c>
      <c r="D32" s="15">
        <v>7129589.8006000696</v>
      </c>
      <c r="E32" s="10">
        <f t="shared" si="0"/>
        <v>-1417563.034459901</v>
      </c>
      <c r="F32" s="14">
        <f t="shared" si="1"/>
        <v>-0.16585207516649664</v>
      </c>
    </row>
    <row r="33" spans="1:6" ht="16.5" customHeight="1" x14ac:dyDescent="0.3">
      <c r="A33" s="19">
        <v>28</v>
      </c>
      <c r="B33" s="18" t="s">
        <v>73</v>
      </c>
      <c r="C33" s="15">
        <v>233154.27366000199</v>
      </c>
      <c r="D33" s="15">
        <v>269469.47243999899</v>
      </c>
      <c r="E33" s="10">
        <f t="shared" si="0"/>
        <v>36315.198779997008</v>
      </c>
      <c r="F33" s="14">
        <f t="shared" si="1"/>
        <v>0.15575609320785502</v>
      </c>
    </row>
    <row r="34" spans="1:6" ht="16.5" customHeight="1" x14ac:dyDescent="0.3">
      <c r="A34" s="19">
        <v>29</v>
      </c>
      <c r="B34" s="18" t="s">
        <v>72</v>
      </c>
      <c r="C34" s="15">
        <v>417767.79822000302</v>
      </c>
      <c r="D34" s="15">
        <v>420030.78748000099</v>
      </c>
      <c r="E34" s="10">
        <f t="shared" si="0"/>
        <v>2262.9892599979648</v>
      </c>
      <c r="F34" s="14">
        <f t="shared" si="1"/>
        <v>5.4168590055048704E-3</v>
      </c>
    </row>
    <row r="35" spans="1:6" ht="16.5" customHeight="1" x14ac:dyDescent="0.3">
      <c r="A35" s="19">
        <v>30</v>
      </c>
      <c r="B35" s="18" t="s">
        <v>71</v>
      </c>
      <c r="C35" s="15">
        <v>1093864.16338</v>
      </c>
      <c r="D35" s="15">
        <v>1347605.0688200099</v>
      </c>
      <c r="E35" s="10">
        <f t="shared" si="0"/>
        <v>253740.9054400099</v>
      </c>
      <c r="F35" s="14">
        <f t="shared" si="1"/>
        <v>0.23196747268505427</v>
      </c>
    </row>
    <row r="36" spans="1:6" ht="16.5" customHeight="1" x14ac:dyDescent="0.3">
      <c r="A36" s="19">
        <v>31</v>
      </c>
      <c r="B36" s="18" t="s">
        <v>70</v>
      </c>
      <c r="C36" s="15">
        <v>674764.97936</v>
      </c>
      <c r="D36" s="15">
        <v>1094550.95254999</v>
      </c>
      <c r="E36" s="10">
        <f t="shared" si="0"/>
        <v>419785.97318999004</v>
      </c>
      <c r="F36" s="14">
        <f t="shared" si="1"/>
        <v>0.62212175502668787</v>
      </c>
    </row>
    <row r="37" spans="1:6" ht="16.5" customHeight="1" x14ac:dyDescent="0.3">
      <c r="A37" s="19">
        <v>32</v>
      </c>
      <c r="B37" s="18" t="s">
        <v>69</v>
      </c>
      <c r="C37" s="15">
        <v>194107.04763000101</v>
      </c>
      <c r="D37" s="15">
        <v>271839.54915999901</v>
      </c>
      <c r="E37" s="10">
        <f t="shared" si="0"/>
        <v>77732.501529998</v>
      </c>
      <c r="F37" s="14">
        <f t="shared" si="1"/>
        <v>0.40046202587228336</v>
      </c>
    </row>
    <row r="38" spans="1:6" ht="16.5" customHeight="1" x14ac:dyDescent="0.3">
      <c r="A38" s="19">
        <v>33</v>
      </c>
      <c r="B38" s="18" t="s">
        <v>68</v>
      </c>
      <c r="C38" s="15">
        <v>329558.14175000205</v>
      </c>
      <c r="D38" s="15">
        <v>572657.00427999499</v>
      </c>
      <c r="E38" s="10">
        <f t="shared" ref="E38:E69" si="2">D38-C38</f>
        <v>243098.86252999294</v>
      </c>
      <c r="F38" s="14">
        <f t="shared" ref="F38:F69" si="3">E38/C38</f>
        <v>0.73765090808894096</v>
      </c>
    </row>
    <row r="39" spans="1:6" ht="16.5" customHeight="1" x14ac:dyDescent="0.3">
      <c r="A39" s="19">
        <v>34</v>
      </c>
      <c r="B39" s="18" t="s">
        <v>67</v>
      </c>
      <c r="C39" s="15">
        <v>263554.74866000103</v>
      </c>
      <c r="D39" s="15">
        <v>341935.29909999901</v>
      </c>
      <c r="E39" s="10">
        <f t="shared" si="2"/>
        <v>78380.550439997984</v>
      </c>
      <c r="F39" s="14">
        <f t="shared" si="3"/>
        <v>0.29739760273154048</v>
      </c>
    </row>
    <row r="40" spans="1:6" ht="16.5" customHeight="1" x14ac:dyDescent="0.3">
      <c r="A40" s="19">
        <v>35</v>
      </c>
      <c r="B40" s="18" t="s">
        <v>66</v>
      </c>
      <c r="C40" s="15">
        <v>63370.841</v>
      </c>
      <c r="D40" s="15">
        <v>93358.104760000089</v>
      </c>
      <c r="E40" s="10">
        <f t="shared" si="2"/>
        <v>29987.263760000089</v>
      </c>
      <c r="F40" s="14">
        <f t="shared" si="3"/>
        <v>0.47320286880838602</v>
      </c>
    </row>
    <row r="41" spans="1:6" ht="16.5" customHeight="1" x14ac:dyDescent="0.3">
      <c r="A41" s="19">
        <v>36</v>
      </c>
      <c r="B41" s="18" t="s">
        <v>65</v>
      </c>
      <c r="C41" s="15">
        <v>7946.7605899999999</v>
      </c>
      <c r="D41" s="15">
        <v>5482.11661</v>
      </c>
      <c r="E41" s="10">
        <f t="shared" si="2"/>
        <v>-2464.6439799999998</v>
      </c>
      <c r="F41" s="14">
        <f t="shared" si="3"/>
        <v>-0.31014448618238794</v>
      </c>
    </row>
    <row r="42" spans="1:6" ht="16.5" customHeight="1" x14ac:dyDescent="0.3">
      <c r="A42" s="19">
        <v>37</v>
      </c>
      <c r="B42" s="18" t="s">
        <v>64</v>
      </c>
      <c r="C42" s="15">
        <v>12370.83639</v>
      </c>
      <c r="D42" s="15">
        <v>16853.4512</v>
      </c>
      <c r="E42" s="10">
        <f t="shared" si="2"/>
        <v>4482.6148099999991</v>
      </c>
      <c r="F42" s="14">
        <f t="shared" si="3"/>
        <v>0.36235341481223798</v>
      </c>
    </row>
    <row r="43" spans="1:6" ht="16.5" customHeight="1" x14ac:dyDescent="0.3">
      <c r="A43" s="19">
        <v>38</v>
      </c>
      <c r="B43" s="18" t="s">
        <v>63</v>
      </c>
      <c r="C43" s="15">
        <v>945813.48810000008</v>
      </c>
      <c r="D43" s="15">
        <v>958282.83327999897</v>
      </c>
      <c r="E43" s="10">
        <f t="shared" si="2"/>
        <v>12469.345179998898</v>
      </c>
      <c r="F43" s="14">
        <f t="shared" si="3"/>
        <v>1.3183725266011985E-2</v>
      </c>
    </row>
    <row r="44" spans="1:6" ht="16.5" customHeight="1" x14ac:dyDescent="0.3">
      <c r="A44" s="19">
        <v>39</v>
      </c>
      <c r="B44" s="18" t="s">
        <v>62</v>
      </c>
      <c r="C44" s="15">
        <v>1582407.2158200201</v>
      </c>
      <c r="D44" s="15">
        <v>1896464.88564</v>
      </c>
      <c r="E44" s="10">
        <f t="shared" si="2"/>
        <v>314057.66981997993</v>
      </c>
      <c r="F44" s="14">
        <f t="shared" si="3"/>
        <v>0.19846829986630965</v>
      </c>
    </row>
    <row r="45" spans="1:6" ht="16.5" customHeight="1" x14ac:dyDescent="0.3">
      <c r="A45" s="19">
        <v>40</v>
      </c>
      <c r="B45" s="18" t="s">
        <v>61</v>
      </c>
      <c r="C45" s="15">
        <v>437496.07007001003</v>
      </c>
      <c r="D45" s="15">
        <v>653032.16597000894</v>
      </c>
      <c r="E45" s="10">
        <f t="shared" si="2"/>
        <v>215536.09589999891</v>
      </c>
      <c r="F45" s="14">
        <f t="shared" si="3"/>
        <v>0.49265835888653325</v>
      </c>
    </row>
    <row r="46" spans="1:6" ht="16.5" customHeight="1" x14ac:dyDescent="0.3">
      <c r="A46" s="19">
        <v>41</v>
      </c>
      <c r="B46" s="18" t="s">
        <v>60</v>
      </c>
      <c r="C46" s="15">
        <v>9249.4218499999897</v>
      </c>
      <c r="D46" s="15">
        <v>15445.992119999999</v>
      </c>
      <c r="E46" s="10">
        <f t="shared" si="2"/>
        <v>6196.5702700000093</v>
      </c>
      <c r="F46" s="14">
        <f t="shared" si="3"/>
        <v>0.66994136179441488</v>
      </c>
    </row>
    <row r="47" spans="1:6" ht="16.5" customHeight="1" x14ac:dyDescent="0.3">
      <c r="A47" s="19">
        <v>42</v>
      </c>
      <c r="B47" s="18" t="s">
        <v>59</v>
      </c>
      <c r="C47" s="15">
        <v>53027.633350000302</v>
      </c>
      <c r="D47" s="15">
        <v>83956.847740001103</v>
      </c>
      <c r="E47" s="10">
        <f t="shared" si="2"/>
        <v>30929.214390000801</v>
      </c>
      <c r="F47" s="14">
        <f t="shared" si="3"/>
        <v>0.58326597730389984</v>
      </c>
    </row>
    <row r="48" spans="1:6" ht="16.5" customHeight="1" x14ac:dyDescent="0.3">
      <c r="A48" s="19">
        <v>43</v>
      </c>
      <c r="B48" s="18" t="s">
        <v>58</v>
      </c>
      <c r="C48" s="15">
        <v>749.04292999999905</v>
      </c>
      <c r="D48" s="15">
        <v>1710.73119</v>
      </c>
      <c r="E48" s="10">
        <f t="shared" si="2"/>
        <v>961.68826000000092</v>
      </c>
      <c r="F48" s="14">
        <f t="shared" si="3"/>
        <v>1.283889376006796</v>
      </c>
    </row>
    <row r="49" spans="1:6" ht="16.5" customHeight="1" x14ac:dyDescent="0.3">
      <c r="A49" s="19">
        <v>44</v>
      </c>
      <c r="B49" s="18" t="s">
        <v>57</v>
      </c>
      <c r="C49" s="15">
        <v>139152.72292</v>
      </c>
      <c r="D49" s="15">
        <v>145494.58546999897</v>
      </c>
      <c r="E49" s="10">
        <f t="shared" si="2"/>
        <v>6341.8625499989721</v>
      </c>
      <c r="F49" s="14">
        <f t="shared" si="3"/>
        <v>4.5574836172231847E-2</v>
      </c>
    </row>
    <row r="50" spans="1:6" ht="16.5" customHeight="1" x14ac:dyDescent="0.3">
      <c r="A50" s="19">
        <v>45</v>
      </c>
      <c r="B50" s="18" t="s">
        <v>56</v>
      </c>
      <c r="C50" s="15">
        <v>3613.45128999999</v>
      </c>
      <c r="D50" s="15">
        <v>6694.8046900000099</v>
      </c>
      <c r="E50" s="10">
        <f t="shared" si="2"/>
        <v>3081.35340000002</v>
      </c>
      <c r="F50" s="14">
        <f t="shared" si="3"/>
        <v>0.85274524345394687</v>
      </c>
    </row>
    <row r="51" spans="1:6" ht="16.5" customHeight="1" x14ac:dyDescent="0.3">
      <c r="A51" s="19">
        <v>46</v>
      </c>
      <c r="B51" s="18" t="s">
        <v>55</v>
      </c>
      <c r="C51" s="15">
        <v>911.82653000000198</v>
      </c>
      <c r="D51" s="15">
        <v>1923.3018200000001</v>
      </c>
      <c r="E51" s="10">
        <f t="shared" si="2"/>
        <v>1011.4752899999982</v>
      </c>
      <c r="F51" s="14">
        <f t="shared" si="3"/>
        <v>1.1092847781035675</v>
      </c>
    </row>
    <row r="52" spans="1:6" ht="16.5" customHeight="1" x14ac:dyDescent="0.3">
      <c r="A52" s="19">
        <v>47</v>
      </c>
      <c r="B52" s="18" t="s">
        <v>54</v>
      </c>
      <c r="C52" s="15">
        <v>25370.12444</v>
      </c>
      <c r="D52" s="15">
        <v>25721.794899999997</v>
      </c>
      <c r="E52" s="10">
        <f t="shared" si="2"/>
        <v>351.67045999999755</v>
      </c>
      <c r="F52" s="14">
        <f t="shared" si="3"/>
        <v>1.3861597755726165E-2</v>
      </c>
    </row>
    <row r="53" spans="1:6" ht="16.5" customHeight="1" x14ac:dyDescent="0.3">
      <c r="A53" s="19">
        <v>48</v>
      </c>
      <c r="B53" s="18" t="s">
        <v>53</v>
      </c>
      <c r="C53" s="15">
        <v>415125.19848999602</v>
      </c>
      <c r="D53" s="15">
        <v>502742.54287000297</v>
      </c>
      <c r="E53" s="10">
        <f t="shared" si="2"/>
        <v>87617.344380006951</v>
      </c>
      <c r="F53" s="14">
        <f t="shared" si="3"/>
        <v>0.21106245705804441</v>
      </c>
    </row>
    <row r="54" spans="1:6" ht="16.5" customHeight="1" x14ac:dyDescent="0.3">
      <c r="A54" s="19">
        <v>49</v>
      </c>
      <c r="B54" s="18" t="s">
        <v>52</v>
      </c>
      <c r="C54" s="15">
        <v>9840.4532999999592</v>
      </c>
      <c r="D54" s="15">
        <v>13227.808199999901</v>
      </c>
      <c r="E54" s="10">
        <f t="shared" si="2"/>
        <v>3387.3548999999421</v>
      </c>
      <c r="F54" s="14">
        <f t="shared" si="3"/>
        <v>0.3442275265916821</v>
      </c>
    </row>
    <row r="55" spans="1:6" ht="16.5" customHeight="1" x14ac:dyDescent="0.3">
      <c r="A55" s="19">
        <v>50</v>
      </c>
      <c r="B55" s="18" t="s">
        <v>51</v>
      </c>
      <c r="C55" s="15">
        <v>63.998650000000005</v>
      </c>
      <c r="D55" s="15">
        <v>39.333500000000001</v>
      </c>
      <c r="E55" s="10">
        <f t="shared" si="2"/>
        <v>-24.665150000000004</v>
      </c>
      <c r="F55" s="14">
        <f t="shared" si="3"/>
        <v>-0.38540109830441738</v>
      </c>
    </row>
    <row r="56" spans="1:6" ht="16.5" customHeight="1" x14ac:dyDescent="0.3">
      <c r="A56" s="19">
        <v>51</v>
      </c>
      <c r="B56" s="18" t="s">
        <v>50</v>
      </c>
      <c r="C56" s="15">
        <v>2270.9399399999998</v>
      </c>
      <c r="D56" s="15">
        <v>2602.6838700000003</v>
      </c>
      <c r="E56" s="10">
        <f t="shared" si="2"/>
        <v>331.74393000000055</v>
      </c>
      <c r="F56" s="14">
        <f t="shared" si="3"/>
        <v>0.14608221210817252</v>
      </c>
    </row>
    <row r="57" spans="1:6" ht="16.5" customHeight="1" x14ac:dyDescent="0.3">
      <c r="A57" s="19">
        <v>52</v>
      </c>
      <c r="B57" s="18" t="s">
        <v>49</v>
      </c>
      <c r="C57" s="15">
        <v>48773.796999999999</v>
      </c>
      <c r="D57" s="15">
        <v>55403.391499999998</v>
      </c>
      <c r="E57" s="10">
        <f t="shared" si="2"/>
        <v>6629.5944999999992</v>
      </c>
      <c r="F57" s="14">
        <f t="shared" si="3"/>
        <v>0.13592533097228415</v>
      </c>
    </row>
    <row r="58" spans="1:6" ht="16.5" customHeight="1" x14ac:dyDescent="0.3">
      <c r="A58" s="19">
        <v>53</v>
      </c>
      <c r="B58" s="18" t="s">
        <v>48</v>
      </c>
      <c r="C58" s="15">
        <v>3690.29556</v>
      </c>
      <c r="D58" s="15">
        <v>6881.9962699999996</v>
      </c>
      <c r="E58" s="10">
        <f t="shared" si="2"/>
        <v>3191.7007099999996</v>
      </c>
      <c r="F58" s="14">
        <f t="shared" si="3"/>
        <v>0.86489026640456934</v>
      </c>
    </row>
    <row r="59" spans="1:6" ht="16.5" customHeight="1" x14ac:dyDescent="0.3">
      <c r="A59" s="19">
        <v>54</v>
      </c>
      <c r="B59" s="18" t="s">
        <v>47</v>
      </c>
      <c r="C59" s="15">
        <v>58212.251810000096</v>
      </c>
      <c r="D59" s="15">
        <v>104785.98157999999</v>
      </c>
      <c r="E59" s="10">
        <f t="shared" si="2"/>
        <v>46573.729769999896</v>
      </c>
      <c r="F59" s="14">
        <f t="shared" si="3"/>
        <v>0.80006748273563855</v>
      </c>
    </row>
    <row r="60" spans="1:6" ht="16.5" customHeight="1" x14ac:dyDescent="0.3">
      <c r="A60" s="19">
        <v>55</v>
      </c>
      <c r="B60" s="18" t="s">
        <v>46</v>
      </c>
      <c r="C60" s="15">
        <v>71932.182010000091</v>
      </c>
      <c r="D60" s="15">
        <v>109635.06821</v>
      </c>
      <c r="E60" s="10">
        <f t="shared" si="2"/>
        <v>37702.886199999906</v>
      </c>
      <c r="F60" s="14">
        <f t="shared" si="3"/>
        <v>0.52414489796456343</v>
      </c>
    </row>
    <row r="61" spans="1:6" ht="16.5" customHeight="1" x14ac:dyDescent="0.3">
      <c r="A61" s="19">
        <v>56</v>
      </c>
      <c r="B61" s="18" t="s">
        <v>45</v>
      </c>
      <c r="C61" s="15">
        <v>58637.274530000199</v>
      </c>
      <c r="D61" s="15">
        <v>91007.828989999907</v>
      </c>
      <c r="E61" s="10">
        <f t="shared" si="2"/>
        <v>32370.554459999708</v>
      </c>
      <c r="F61" s="14">
        <f t="shared" si="3"/>
        <v>0.55204739168833938</v>
      </c>
    </row>
    <row r="62" spans="1:6" ht="16.5" customHeight="1" x14ac:dyDescent="0.3">
      <c r="A62" s="19">
        <v>57</v>
      </c>
      <c r="B62" s="18" t="s">
        <v>44</v>
      </c>
      <c r="C62" s="15">
        <v>11957.908369999999</v>
      </c>
      <c r="D62" s="15">
        <v>21467.705539999897</v>
      </c>
      <c r="E62" s="10">
        <f t="shared" si="2"/>
        <v>9509.797169999898</v>
      </c>
      <c r="F62" s="14">
        <f t="shared" si="3"/>
        <v>0.79527262425409428</v>
      </c>
    </row>
    <row r="63" spans="1:6" ht="16.5" customHeight="1" x14ac:dyDescent="0.3">
      <c r="A63" s="19">
        <v>58</v>
      </c>
      <c r="B63" s="18" t="s">
        <v>43</v>
      </c>
      <c r="C63" s="15">
        <v>21836.641219999998</v>
      </c>
      <c r="D63" s="15">
        <v>37783.11795</v>
      </c>
      <c r="E63" s="10">
        <f t="shared" si="2"/>
        <v>15946.476730000002</v>
      </c>
      <c r="F63" s="14">
        <f t="shared" si="3"/>
        <v>0.73026234068427875</v>
      </c>
    </row>
    <row r="64" spans="1:6" ht="16.5" customHeight="1" x14ac:dyDescent="0.3">
      <c r="A64" s="19">
        <v>59</v>
      </c>
      <c r="B64" s="18" t="s">
        <v>42</v>
      </c>
      <c r="C64" s="15">
        <v>53708.196890000094</v>
      </c>
      <c r="D64" s="15">
        <v>87794.107319999806</v>
      </c>
      <c r="E64" s="10">
        <f t="shared" si="2"/>
        <v>34085.910429999713</v>
      </c>
      <c r="F64" s="14">
        <f t="shared" si="3"/>
        <v>0.63465006095459064</v>
      </c>
    </row>
    <row r="65" spans="1:6" ht="16.5" customHeight="1" x14ac:dyDescent="0.3">
      <c r="A65" s="19">
        <v>60</v>
      </c>
      <c r="B65" s="18" t="s">
        <v>41</v>
      </c>
      <c r="C65" s="15">
        <v>85945.85970999999</v>
      </c>
      <c r="D65" s="15">
        <v>170103.66886999999</v>
      </c>
      <c r="E65" s="10">
        <f t="shared" si="2"/>
        <v>84157.809160000004</v>
      </c>
      <c r="F65" s="14">
        <f t="shared" si="3"/>
        <v>0.97919561738013605</v>
      </c>
    </row>
    <row r="66" spans="1:6" ht="16.5" customHeight="1" x14ac:dyDescent="0.3">
      <c r="A66" s="19">
        <v>61</v>
      </c>
      <c r="B66" s="18" t="s">
        <v>40</v>
      </c>
      <c r="C66" s="15">
        <v>149889.91404000099</v>
      </c>
      <c r="D66" s="15">
        <v>295480.148920001</v>
      </c>
      <c r="E66" s="10">
        <f t="shared" si="2"/>
        <v>145590.23488</v>
      </c>
      <c r="F66" s="14">
        <f t="shared" si="3"/>
        <v>0.97131441973571664</v>
      </c>
    </row>
    <row r="67" spans="1:6" ht="16.5" customHeight="1" x14ac:dyDescent="0.3">
      <c r="A67" s="19">
        <v>62</v>
      </c>
      <c r="B67" s="18" t="s">
        <v>39</v>
      </c>
      <c r="C67" s="15">
        <v>126262.09170999899</v>
      </c>
      <c r="D67" s="15">
        <v>246784.215580002</v>
      </c>
      <c r="E67" s="10">
        <f t="shared" si="2"/>
        <v>120522.12387000301</v>
      </c>
      <c r="F67" s="14">
        <f t="shared" si="3"/>
        <v>0.95453926224206997</v>
      </c>
    </row>
    <row r="68" spans="1:6" ht="16.5" customHeight="1" x14ac:dyDescent="0.3">
      <c r="A68" s="19">
        <v>63</v>
      </c>
      <c r="B68" s="18" t="s">
        <v>38</v>
      </c>
      <c r="C68" s="15">
        <v>136384.42927000002</v>
      </c>
      <c r="D68" s="15">
        <v>238466.38287000099</v>
      </c>
      <c r="E68" s="10">
        <f t="shared" si="2"/>
        <v>102081.95360000097</v>
      </c>
      <c r="F68" s="14">
        <f t="shared" si="3"/>
        <v>0.74848686280682009</v>
      </c>
    </row>
    <row r="69" spans="1:6" ht="16.5" customHeight="1" x14ac:dyDescent="0.3">
      <c r="A69" s="19">
        <v>64</v>
      </c>
      <c r="B69" s="18" t="s">
        <v>37</v>
      </c>
      <c r="C69" s="15">
        <v>157545.04502999899</v>
      </c>
      <c r="D69" s="15">
        <v>319573.69068999897</v>
      </c>
      <c r="E69" s="10">
        <f t="shared" si="2"/>
        <v>162028.64565999998</v>
      </c>
      <c r="F69" s="14">
        <f t="shared" si="3"/>
        <v>1.0284591662603368</v>
      </c>
    </row>
    <row r="70" spans="1:6" ht="16.5" customHeight="1" x14ac:dyDescent="0.3">
      <c r="A70" s="19">
        <v>65</v>
      </c>
      <c r="B70" s="18" t="s">
        <v>36</v>
      </c>
      <c r="C70" s="15">
        <v>9435.8182400000005</v>
      </c>
      <c r="D70" s="15">
        <v>15943.8854999999</v>
      </c>
      <c r="E70" s="10">
        <f t="shared" ref="E70:E102" si="4">D70-C70</f>
        <v>6508.0672599998998</v>
      </c>
      <c r="F70" s="14">
        <f t="shared" ref="F70:F102" si="5">E70/C70</f>
        <v>0.68971943868218255</v>
      </c>
    </row>
    <row r="71" spans="1:6" ht="16.5" customHeight="1" x14ac:dyDescent="0.3">
      <c r="A71" s="19">
        <v>66</v>
      </c>
      <c r="B71" s="18" t="s">
        <v>35</v>
      </c>
      <c r="C71" s="15">
        <v>3250.7281699999999</v>
      </c>
      <c r="D71" s="15">
        <v>4696.3301200000005</v>
      </c>
      <c r="E71" s="10">
        <f t="shared" si="4"/>
        <v>1445.6019500000007</v>
      </c>
      <c r="F71" s="14">
        <f t="shared" si="5"/>
        <v>0.44470096372284512</v>
      </c>
    </row>
    <row r="72" spans="1:6" ht="16.5" customHeight="1" x14ac:dyDescent="0.3">
      <c r="A72" s="19">
        <v>67</v>
      </c>
      <c r="B72" s="18" t="s">
        <v>34</v>
      </c>
      <c r="C72" s="15">
        <v>2268.3777699999896</v>
      </c>
      <c r="D72" s="15">
        <v>4109.3302299999996</v>
      </c>
      <c r="E72" s="10">
        <f t="shared" si="4"/>
        <v>1840.95246000001</v>
      </c>
      <c r="F72" s="14">
        <f t="shared" si="5"/>
        <v>0.8115722541223892</v>
      </c>
    </row>
    <row r="73" spans="1:6" ht="16.5" customHeight="1" x14ac:dyDescent="0.3">
      <c r="A73" s="19">
        <v>68</v>
      </c>
      <c r="B73" s="18" t="s">
        <v>33</v>
      </c>
      <c r="C73" s="15">
        <v>85781.915849999903</v>
      </c>
      <c r="D73" s="15">
        <v>113444.9556</v>
      </c>
      <c r="E73" s="10">
        <f t="shared" si="4"/>
        <v>27663.039750000098</v>
      </c>
      <c r="F73" s="14">
        <f t="shared" si="5"/>
        <v>0.32248102033967491</v>
      </c>
    </row>
    <row r="74" spans="1:6" ht="16.5" customHeight="1" x14ac:dyDescent="0.3">
      <c r="A74" s="19">
        <v>69</v>
      </c>
      <c r="B74" s="18" t="s">
        <v>32</v>
      </c>
      <c r="C74" s="15">
        <v>96837.9240999998</v>
      </c>
      <c r="D74" s="15">
        <v>159368.4939</v>
      </c>
      <c r="E74" s="10">
        <f t="shared" si="4"/>
        <v>62530.569800000201</v>
      </c>
      <c r="F74" s="14">
        <f t="shared" si="5"/>
        <v>0.64572398036360146</v>
      </c>
    </row>
    <row r="75" spans="1:6" ht="16.5" customHeight="1" x14ac:dyDescent="0.3">
      <c r="A75" s="19">
        <v>70</v>
      </c>
      <c r="B75" s="18" t="s">
        <v>31</v>
      </c>
      <c r="C75" s="15">
        <v>164715.17918000201</v>
      </c>
      <c r="D75" s="15">
        <v>222010.059770002</v>
      </c>
      <c r="E75" s="10">
        <f t="shared" si="4"/>
        <v>57294.880589999986</v>
      </c>
      <c r="F75" s="14">
        <f t="shared" si="5"/>
        <v>0.34784214105360439</v>
      </c>
    </row>
    <row r="76" spans="1:6" ht="16.5" customHeight="1" x14ac:dyDescent="0.3">
      <c r="A76" s="19">
        <v>71</v>
      </c>
      <c r="B76" s="18" t="s">
        <v>30</v>
      </c>
      <c r="C76" s="15">
        <v>17415.070030000003</v>
      </c>
      <c r="D76" s="15">
        <v>30818.555860000099</v>
      </c>
      <c r="E76" s="10">
        <f t="shared" si="4"/>
        <v>13403.485830000096</v>
      </c>
      <c r="F76" s="14">
        <f t="shared" si="5"/>
        <v>0.76964868972163958</v>
      </c>
    </row>
    <row r="77" spans="1:6" ht="16.5" customHeight="1" x14ac:dyDescent="0.3">
      <c r="A77" s="19">
        <v>72</v>
      </c>
      <c r="B77" s="18" t="s">
        <v>29</v>
      </c>
      <c r="C77" s="15">
        <v>589692.5238400019</v>
      </c>
      <c r="D77" s="15">
        <v>940857.89548000204</v>
      </c>
      <c r="E77" s="10">
        <f t="shared" si="4"/>
        <v>351165.37164000014</v>
      </c>
      <c r="F77" s="14">
        <f t="shared" si="5"/>
        <v>0.59550589068563464</v>
      </c>
    </row>
    <row r="78" spans="1:6" ht="16.5" customHeight="1" x14ac:dyDescent="0.3">
      <c r="A78" s="19">
        <v>73</v>
      </c>
      <c r="B78" s="18" t="s">
        <v>28</v>
      </c>
      <c r="C78" s="15">
        <v>394080.799089999</v>
      </c>
      <c r="D78" s="15">
        <v>571620.24766001105</v>
      </c>
      <c r="E78" s="10">
        <f t="shared" si="4"/>
        <v>177539.44857001206</v>
      </c>
      <c r="F78" s="14">
        <f t="shared" si="5"/>
        <v>0.45051534857821413</v>
      </c>
    </row>
    <row r="79" spans="1:6" ht="16.5" customHeight="1" x14ac:dyDescent="0.3">
      <c r="A79" s="19">
        <v>74</v>
      </c>
      <c r="B79" s="18" t="s">
        <v>27</v>
      </c>
      <c r="C79" s="15">
        <v>39351.566109999796</v>
      </c>
      <c r="D79" s="15">
        <v>71480.02593999989</v>
      </c>
      <c r="E79" s="10">
        <f t="shared" si="4"/>
        <v>32128.459830000094</v>
      </c>
      <c r="F79" s="14">
        <f t="shared" si="5"/>
        <v>0.81644678994963282</v>
      </c>
    </row>
    <row r="80" spans="1:6" ht="16.5" customHeight="1" x14ac:dyDescent="0.3">
      <c r="A80" s="19">
        <v>75</v>
      </c>
      <c r="B80" s="18" t="s">
        <v>26</v>
      </c>
      <c r="C80" s="15">
        <v>32790.429810000001</v>
      </c>
      <c r="D80" s="15">
        <v>11128.257009999999</v>
      </c>
      <c r="E80" s="10">
        <f t="shared" si="4"/>
        <v>-21662.1728</v>
      </c>
      <c r="F80" s="14">
        <f t="shared" si="5"/>
        <v>-0.66062485077257971</v>
      </c>
    </row>
    <row r="81" spans="1:6" ht="16.5" customHeight="1" x14ac:dyDescent="0.3">
      <c r="A81" s="19">
        <v>76</v>
      </c>
      <c r="B81" s="18" t="s">
        <v>25</v>
      </c>
      <c r="C81" s="15">
        <v>216741.61643000098</v>
      </c>
      <c r="D81" s="15">
        <v>246805.778440002</v>
      </c>
      <c r="E81" s="10">
        <f t="shared" si="4"/>
        <v>30064.162010001019</v>
      </c>
      <c r="F81" s="14">
        <f t="shared" si="5"/>
        <v>0.13870968808480102</v>
      </c>
    </row>
    <row r="82" spans="1:6" ht="16.5" customHeight="1" x14ac:dyDescent="0.3">
      <c r="A82" s="19">
        <v>78</v>
      </c>
      <c r="B82" s="18" t="s">
        <v>24</v>
      </c>
      <c r="C82" s="15">
        <v>2140.2704800000001</v>
      </c>
      <c r="D82" s="15">
        <v>713.81684999999993</v>
      </c>
      <c r="E82" s="10">
        <f t="shared" si="4"/>
        <v>-1426.4536300000002</v>
      </c>
      <c r="F82" s="14">
        <f t="shared" si="5"/>
        <v>-0.66648287836965359</v>
      </c>
    </row>
    <row r="83" spans="1:6" ht="16.5" customHeight="1" x14ac:dyDescent="0.3">
      <c r="A83" s="19">
        <v>79</v>
      </c>
      <c r="B83" s="18" t="s">
        <v>23</v>
      </c>
      <c r="C83" s="15">
        <v>25999.41562</v>
      </c>
      <c r="D83" s="15">
        <v>32394.551710000102</v>
      </c>
      <c r="E83" s="10">
        <f t="shared" si="4"/>
        <v>6395.1360900001018</v>
      </c>
      <c r="F83" s="14">
        <f t="shared" si="5"/>
        <v>0.24597230120359537</v>
      </c>
    </row>
    <row r="84" spans="1:6" ht="16.5" customHeight="1" x14ac:dyDescent="0.3">
      <c r="A84" s="19">
        <v>80</v>
      </c>
      <c r="B84" s="18" t="s">
        <v>22</v>
      </c>
      <c r="C84" s="15">
        <v>1967.3819799999999</v>
      </c>
      <c r="D84" s="15">
        <v>1638.0996299999999</v>
      </c>
      <c r="E84" s="10">
        <f t="shared" si="4"/>
        <v>-329.28234999999995</v>
      </c>
      <c r="F84" s="14">
        <f t="shared" si="5"/>
        <v>-0.16737082749939591</v>
      </c>
    </row>
    <row r="85" spans="1:6" ht="16.5" customHeight="1" x14ac:dyDescent="0.3">
      <c r="A85" s="19">
        <v>81</v>
      </c>
      <c r="B85" s="18" t="s">
        <v>21</v>
      </c>
      <c r="C85" s="15">
        <v>12347.238449999999</v>
      </c>
      <c r="D85" s="15">
        <v>6970.8064100000001</v>
      </c>
      <c r="E85" s="10">
        <f t="shared" si="4"/>
        <v>-5376.4320399999988</v>
      </c>
      <c r="F85" s="14">
        <f t="shared" si="5"/>
        <v>-0.43543599338198569</v>
      </c>
    </row>
    <row r="86" spans="1:6" ht="16.5" customHeight="1" x14ac:dyDescent="0.3">
      <c r="A86" s="19">
        <v>82</v>
      </c>
      <c r="B86" s="18" t="s">
        <v>20</v>
      </c>
      <c r="C86" s="15">
        <v>130138.47188</v>
      </c>
      <c r="D86" s="15">
        <v>188793.22030000002</v>
      </c>
      <c r="E86" s="10">
        <f t="shared" si="4"/>
        <v>58654.748420000018</v>
      </c>
      <c r="F86" s="14">
        <f t="shared" si="5"/>
        <v>0.45071029014452585</v>
      </c>
    </row>
    <row r="87" spans="1:6" ht="16.5" customHeight="1" x14ac:dyDescent="0.3">
      <c r="A87" s="19">
        <v>83</v>
      </c>
      <c r="B87" s="18" t="s">
        <v>19</v>
      </c>
      <c r="C87" s="15">
        <v>140490.39801</v>
      </c>
      <c r="D87" s="15">
        <v>190231.93592000401</v>
      </c>
      <c r="E87" s="10">
        <f t="shared" si="4"/>
        <v>49741.537910004001</v>
      </c>
      <c r="F87" s="14">
        <f t="shared" si="5"/>
        <v>0.35405649506711079</v>
      </c>
    </row>
    <row r="88" spans="1:6" ht="16.5" customHeight="1" x14ac:dyDescent="0.3">
      <c r="A88" s="19">
        <v>84</v>
      </c>
      <c r="B88" s="18" t="s">
        <v>18</v>
      </c>
      <c r="C88" s="15">
        <v>2785337.6562899998</v>
      </c>
      <c r="D88" s="15">
        <v>3571342.1979900296</v>
      </c>
      <c r="E88" s="10">
        <f t="shared" si="4"/>
        <v>786004.54170002975</v>
      </c>
      <c r="F88" s="14">
        <f t="shared" si="5"/>
        <v>0.28219362917276181</v>
      </c>
    </row>
    <row r="89" spans="1:6" ht="16.5" customHeight="1" x14ac:dyDescent="0.3">
      <c r="A89" s="19">
        <v>85</v>
      </c>
      <c r="B89" s="18" t="s">
        <v>17</v>
      </c>
      <c r="C89" s="15">
        <v>2044101.2197199399</v>
      </c>
      <c r="D89" s="15">
        <v>2555956.93701996</v>
      </c>
      <c r="E89" s="10">
        <f t="shared" si="4"/>
        <v>511855.71730002016</v>
      </c>
      <c r="F89" s="14">
        <f t="shared" si="5"/>
        <v>0.25040624816522</v>
      </c>
    </row>
    <row r="90" spans="1:6" ht="16.5" customHeight="1" x14ac:dyDescent="0.3">
      <c r="A90" s="19">
        <v>86</v>
      </c>
      <c r="B90" s="18" t="s">
        <v>16</v>
      </c>
      <c r="C90" s="15">
        <v>36285.867630000001</v>
      </c>
      <c r="D90" s="15">
        <v>51667.957689999996</v>
      </c>
      <c r="E90" s="10">
        <f t="shared" si="4"/>
        <v>15382.090059999995</v>
      </c>
      <c r="F90" s="14">
        <f t="shared" si="5"/>
        <v>0.42391407632437517</v>
      </c>
    </row>
    <row r="91" spans="1:6" ht="16.5" customHeight="1" x14ac:dyDescent="0.3">
      <c r="A91" s="19">
        <v>87</v>
      </c>
      <c r="B91" s="18" t="s">
        <v>15</v>
      </c>
      <c r="C91" s="15">
        <v>2635409.80525999</v>
      </c>
      <c r="D91" s="15">
        <v>4936629.0392503999</v>
      </c>
      <c r="E91" s="10">
        <f t="shared" si="4"/>
        <v>2301219.2339904099</v>
      </c>
      <c r="F91" s="14">
        <f t="shared" si="5"/>
        <v>0.87319218035746382</v>
      </c>
    </row>
    <row r="92" spans="1:6" ht="16.5" customHeight="1" x14ac:dyDescent="0.3">
      <c r="A92" s="19">
        <v>88</v>
      </c>
      <c r="B92" s="18" t="s">
        <v>14</v>
      </c>
      <c r="C92" s="15">
        <v>20520.642459999999</v>
      </c>
      <c r="D92" s="15">
        <v>5657.4904200000001</v>
      </c>
      <c r="E92" s="10">
        <f t="shared" si="4"/>
        <v>-14863.152039999999</v>
      </c>
      <c r="F92" s="14">
        <f t="shared" si="5"/>
        <v>-0.72430247098608624</v>
      </c>
    </row>
    <row r="93" spans="1:6" ht="16.5" customHeight="1" x14ac:dyDescent="0.3">
      <c r="A93" s="19">
        <v>89</v>
      </c>
      <c r="B93" s="18" t="s">
        <v>13</v>
      </c>
      <c r="C93" s="15">
        <v>10640.313480000001</v>
      </c>
      <c r="D93" s="15">
        <v>4739.7065300000004</v>
      </c>
      <c r="E93" s="10">
        <f t="shared" si="4"/>
        <v>-5900.6069500000003</v>
      </c>
      <c r="F93" s="14">
        <f t="shared" si="5"/>
        <v>-0.55455198393271399</v>
      </c>
    </row>
    <row r="94" spans="1:6" ht="16.5" customHeight="1" x14ac:dyDescent="0.3">
      <c r="A94" s="19">
        <v>90</v>
      </c>
      <c r="B94" s="18" t="s">
        <v>12</v>
      </c>
      <c r="C94" s="15">
        <v>444304.307380001</v>
      </c>
      <c r="D94" s="15">
        <v>655677.65687000204</v>
      </c>
      <c r="E94" s="10">
        <f t="shared" si="4"/>
        <v>211373.34949000104</v>
      </c>
      <c r="F94" s="14">
        <f t="shared" si="5"/>
        <v>0.4757400411813234</v>
      </c>
    </row>
    <row r="95" spans="1:6" x14ac:dyDescent="0.3">
      <c r="A95" s="19">
        <v>91</v>
      </c>
      <c r="B95" s="18" t="s">
        <v>11</v>
      </c>
      <c r="C95" s="15">
        <v>5821.8902000000107</v>
      </c>
      <c r="D95" s="15">
        <v>13438.119630000001</v>
      </c>
      <c r="E95" s="10">
        <f t="shared" si="4"/>
        <v>7616.2294299999903</v>
      </c>
      <c r="F95" s="14">
        <f t="shared" si="5"/>
        <v>1.3082056116413834</v>
      </c>
    </row>
    <row r="96" spans="1:6" x14ac:dyDescent="0.3">
      <c r="A96" s="19">
        <v>92</v>
      </c>
      <c r="B96" s="18" t="s">
        <v>10</v>
      </c>
      <c r="C96" s="15">
        <v>5178.7630300000092</v>
      </c>
      <c r="D96" s="15">
        <v>6411.2872400000097</v>
      </c>
      <c r="E96" s="10">
        <f t="shared" si="4"/>
        <v>1232.5242100000005</v>
      </c>
      <c r="F96" s="14">
        <f t="shared" si="5"/>
        <v>0.23799586944992893</v>
      </c>
    </row>
    <row r="97" spans="1:6" x14ac:dyDescent="0.3">
      <c r="A97" s="19">
        <v>93</v>
      </c>
      <c r="B97" s="18" t="s">
        <v>112</v>
      </c>
      <c r="C97" s="15"/>
      <c r="D97" s="15"/>
      <c r="E97" s="10"/>
      <c r="F97" s="14"/>
    </row>
    <row r="98" spans="1:6" ht="25.5" x14ac:dyDescent="0.3">
      <c r="A98" s="19">
        <v>94</v>
      </c>
      <c r="B98" s="18" t="s">
        <v>9</v>
      </c>
      <c r="C98" s="15">
        <v>177129.01992999899</v>
      </c>
      <c r="D98" s="15">
        <v>235647.69211999999</v>
      </c>
      <c r="E98" s="10">
        <f t="shared" si="4"/>
        <v>58518.672190001002</v>
      </c>
      <c r="F98" s="14">
        <f t="shared" si="5"/>
        <v>0.33037314954448149</v>
      </c>
    </row>
    <row r="99" spans="1:6" x14ac:dyDescent="0.3">
      <c r="A99" s="19">
        <v>95</v>
      </c>
      <c r="B99" s="18" t="s">
        <v>8</v>
      </c>
      <c r="C99" s="15">
        <v>90974.541489999698</v>
      </c>
      <c r="D99" s="15">
        <v>176571.30909</v>
      </c>
      <c r="E99" s="10">
        <f t="shared" si="4"/>
        <v>85596.767600000298</v>
      </c>
      <c r="F99" s="14">
        <f t="shared" si="5"/>
        <v>0.94088704595899997</v>
      </c>
    </row>
    <row r="100" spans="1:6" x14ac:dyDescent="0.3">
      <c r="A100" s="19">
        <v>96</v>
      </c>
      <c r="B100" s="18" t="s">
        <v>7</v>
      </c>
      <c r="C100" s="15">
        <v>161630.373509998</v>
      </c>
      <c r="D100" s="15">
        <v>215867.52962000002</v>
      </c>
      <c r="E100" s="10">
        <f t="shared" si="4"/>
        <v>54237.156110002019</v>
      </c>
      <c r="F100" s="14">
        <f t="shared" si="5"/>
        <v>0.33556289534062766</v>
      </c>
    </row>
    <row r="101" spans="1:6" x14ac:dyDescent="0.3">
      <c r="A101" s="17">
        <v>97</v>
      </c>
      <c r="B101" s="16" t="s">
        <v>6</v>
      </c>
      <c r="C101" s="15">
        <v>106.20135999999999</v>
      </c>
      <c r="D101" s="15">
        <v>319.92871000000002</v>
      </c>
      <c r="E101" s="10">
        <f t="shared" si="4"/>
        <v>213.72735000000003</v>
      </c>
      <c r="F101" s="14">
        <f t="shared" si="5"/>
        <v>2.0124728157906833</v>
      </c>
    </row>
    <row r="102" spans="1:6" x14ac:dyDescent="0.3">
      <c r="A102" s="13">
        <v>99</v>
      </c>
      <c r="B102" s="12" t="s">
        <v>4</v>
      </c>
      <c r="C102" s="11">
        <v>48382.7306500001</v>
      </c>
      <c r="D102" s="11">
        <v>213724.82877000002</v>
      </c>
      <c r="E102" s="10">
        <f t="shared" si="4"/>
        <v>165342.09811999992</v>
      </c>
      <c r="F102" s="9">
        <f t="shared" si="5"/>
        <v>3.4173783889148801</v>
      </c>
    </row>
    <row r="103" spans="1:6" x14ac:dyDescent="0.3">
      <c r="A103" s="8"/>
      <c r="B103" s="7" t="s">
        <v>5</v>
      </c>
      <c r="C103" s="6">
        <f>SUM(C6:C102)</f>
        <v>30668253.466479935</v>
      </c>
      <c r="D103" s="6">
        <f>SUM(D6:D102)</f>
        <v>38257898.567290485</v>
      </c>
      <c r="E103" s="5">
        <f t="shared" ref="E103" si="6">D103-C103</f>
        <v>7589645.1008105502</v>
      </c>
      <c r="F103" s="4">
        <f t="shared" ref="F103" si="7">E103/C103</f>
        <v>0.24747562195238634</v>
      </c>
    </row>
    <row r="104" spans="1:6" ht="18" x14ac:dyDescent="0.3">
      <c r="A104" s="3"/>
    </row>
  </sheetData>
  <mergeCells count="6">
    <mergeCell ref="A1:F1"/>
    <mergeCell ref="A3:A5"/>
    <mergeCell ref="B3:B5"/>
    <mergeCell ref="C3:C5"/>
    <mergeCell ref="D3:D5"/>
    <mergeCell ref="E3:F4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знаки</vt:lpstr>
      <vt:lpstr>'2 знаки'!Область_печати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2023-10-05T06:21:16Z</dcterms:modified>
</cp:coreProperties>
</file>